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9" l="1"/>
  <c r="H10" i="9"/>
  <c r="J17" i="8" l="1"/>
  <c r="J11" i="9" l="1"/>
  <c r="J12" i="9"/>
  <c r="I9" i="8" l="1"/>
  <c r="I10" i="8"/>
  <c r="I11" i="8"/>
  <c r="I12" i="8"/>
  <c r="I13" i="8"/>
  <c r="I14" i="8"/>
  <c r="I15" i="8"/>
  <c r="I16" i="8"/>
  <c r="I17" i="8"/>
  <c r="J9" i="8"/>
  <c r="J10" i="8"/>
  <c r="J11" i="8"/>
  <c r="J12" i="8"/>
  <c r="J13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J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<sst xmlns="http://schemas.openxmlformats.org/spreadsheetml/2006/main" count="74" uniqueCount="57">
  <si>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</si>
  <si>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</si>
  <si>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</si>
  <si>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</si>
  <si>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</si>
  <si>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</si>
  <si>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</si>
  <si>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</si>
  <si>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</si>
  <si>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</si>
  <si>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</si>
  <si>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</si>
  <si>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</si>
  <si>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</si>
  <si>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</si>
  <si>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</si>
  <si>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</si>
  <si>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</si>
  <si>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</si>
  <si>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</si>
  <si>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</si>
  <si>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</si>
  <si>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</si>
  <si>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</si>
  <si>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</si>
  <si>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</si>
  <si>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</si>
  <si>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</si>
  <si>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</si>
  <si>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</si>
  <si>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</si>
  <si>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</si>
  <si>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</si>
  <si>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</si>
  <si>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</si>
  <si>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</si>
  <si>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</si>
  <si>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</si>
  <si>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</si>
  <si>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</si>
  <si>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</si>
  <si>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</si>
  <si>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</si>
  <si>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</si>
  <si>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</si>
  <si>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</si>
  <si>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</si>
  <si>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</si>
  <si>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</si>
  <si>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Видатки бюджету Глухівської міської територіальної громади  за І квартал  2023 р. </t>
  </si>
  <si>
    <t xml:space="preserve">Планові показники на 2023 рік </t>
  </si>
  <si>
    <t>Касові видатки 2023 р.</t>
  </si>
  <si>
    <t xml:space="preserve">Кредитування з бюджету Глухівської міської територіальної громади за І квартал 2023 р. </t>
  </si>
  <si>
    <t>Касові видатки за 2023.</t>
  </si>
  <si>
    <t xml:space="preserve">Планові показники на  2023 рік </t>
  </si>
  <si>
    <t>21.04.2023  № 99</t>
  </si>
  <si>
    <t>21.04.2023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</si>
</sst>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6" fillId="0" borderId="1" xfId="0" applyFont="1" applyBorder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7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164" fontId="6" fillId="0" borderId="0" xfId="0" applyNumberFormat="1" applyFont="1"/>
    <xf numFmtId="0" fontId="1" fillId="0" borderId="0" xfId="0" applyFont="1" applyAlignment="1">
      <alignment horizontal="justify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13" fillId="2" borderId="0" xfId="0" applyFont="1" applyFill="1"/>
    <xf numFmtId="0" fontId="13" fillId="0" borderId="0" xfId="0" applyFont="1" applyAlignment="1">
      <alignment horizontal="justify"/>
    </xf>
    <xf numFmtId="164" fontId="13" fillId="0" borderId="0" xfId="0" applyNumberFormat="1" applyFont="1"/>
    <xf numFmtId="0" fontId="11" fillId="2" borderId="0" xfId="0" applyFont="1" applyFill="1"/>
    <xf numFmtId="0" fontId="14" fillId="0" borderId="0" xfId="0" applyFont="1" applyAlignment="1">
      <alignment vertic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6" fillId="0" borderId="0" xfId="0" applyFont="1" applyAlignment="1">
      <alignment horizontal="justify"/>
    </xf>
    <xf numFmtId="164" fontId="16" fillId="0" borderId="0" xfId="0" applyNumberFormat="1" applyFont="1"/>
    <xf numFmtId="0" fontId="17" fillId="0" borderId="1" xfId="0" applyFont="1" applyBorder="1" applyAlignment="1">
      <alignment horizontal="justify" textRotation="90"/>
    </xf>
    <xf numFmtId="0" fontId="18" fillId="2" borderId="1" xfId="0" applyFont="1" applyFill="1" applyBorder="1" applyAlignment="1">
      <alignment horizontal="justify"/>
    </xf>
    <xf numFmtId="164" fontId="17" fillId="2" borderId="1" xfId="0" applyNumberFormat="1" applyFont="1" applyFill="1" applyBorder="1" applyAlignment="1">
      <alignment horizontal="right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/>
    <xf numFmtId="0" fontId="18" fillId="2" borderId="1" xfId="0" applyFont="1" applyFill="1" applyBorder="1"/>
    <xf numFmtId="164" fontId="18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distributed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17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7" fillId="0" borderId="1" xfId="0" applyFont="1" applyBorder="1" applyAlignment="1">
      <alignment horizontal="justify"/>
    </xf>
    <xf numFmtId="0" fontId="18" fillId="0" borderId="1" xfId="0" applyFont="1" applyBorder="1" applyAlignment="1">
      <alignment horizontal="justify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8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4" customWidth="1"/>
    <col min="2" max="2" width="22.42578125" style="11" customWidth="1"/>
    <col min="3" max="3" width="13.5703125" style="12" bestFit="1" customWidth="1"/>
    <col min="4" max="4" width="11.5703125" style="1" bestFit="1" customWidth="1"/>
    <col min="5" max="5" width="11.5703125" style="4" bestFit="1" customWidth="1"/>
    <col min="6" max="7" width="11.5703125" style="1" bestFit="1" customWidth="1"/>
    <col min="8" max="8" width="9.28515625" style="4" customWidth="1"/>
    <col min="9" max="9" width="9.42578125" style="1" customWidth="1"/>
    <col min="10" max="10" width="10.7109375" style="1" customWidth="1"/>
    <col min="11" max="11" width="8.28515625" style="4" bestFit="1" customWidth="1"/>
    <col min="12" max="16384" width="9.28515625" style="1"/>
  </cols>
  <sheetData>
    <row r="1" spans="1:12" ht="15.6" customHeight="1" x14ac:dyDescent="0.2">
      <c r="H1" s="73" t="s">
        <v>13</v>
      </c>
      <c r="I1" s="73"/>
      <c r="J1" s="73"/>
      <c r="K1" s="1"/>
      <c r="L1" s="5"/>
    </row>
    <row r="2" spans="1:12" ht="16.350000000000001" customHeight="1" x14ac:dyDescent="0.4">
      <c r="C2" s="85"/>
      <c r="D2" s="85"/>
      <c r="H2" s="82" t="s">
        <v>44</v>
      </c>
      <c r="I2" s="82"/>
      <c r="J2" s="82"/>
      <c r="K2" s="82"/>
      <c r="L2" s="13"/>
    </row>
    <row r="3" spans="1:12" x14ac:dyDescent="0.2">
      <c r="H3" s="44" t="s">
        <v>56</v>
      </c>
      <c r="K3" s="1"/>
    </row>
    <row r="4" spans="1:12" ht="18.75" x14ac:dyDescent="0.3">
      <c r="A4" s="84" t="s">
        <v>49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2" t="s">
        <v>20</v>
      </c>
      <c r="B6" s="80" t="s">
        <v>18</v>
      </c>
      <c r="C6" s="74" t="s">
        <v>50</v>
      </c>
      <c r="D6" s="75"/>
      <c r="E6" s="76"/>
      <c r="F6" s="77" t="s">
        <v>51</v>
      </c>
      <c r="G6" s="78"/>
      <c r="H6" s="79"/>
      <c r="I6" s="83" t="s">
        <v>19</v>
      </c>
      <c r="J6" s="83"/>
      <c r="K6" s="83"/>
    </row>
    <row r="7" spans="1:12" s="7" customFormat="1" ht="14.1" customHeight="1" x14ac:dyDescent="0.2">
      <c r="A7" s="43"/>
      <c r="B7" s="81"/>
      <c r="C7" s="14" t="s">
        <v>3</v>
      </c>
      <c r="D7" s="15" t="s">
        <v>4</v>
      </c>
      <c r="E7" s="16" t="s">
        <v>2</v>
      </c>
      <c r="F7" s="37" t="s">
        <v>3</v>
      </c>
      <c r="G7" s="37" t="s">
        <v>4</v>
      </c>
      <c r="H7" s="38" t="s">
        <v>2</v>
      </c>
      <c r="I7" s="3" t="s">
        <v>3</v>
      </c>
      <c r="J7" s="3" t="s">
        <v>17</v>
      </c>
      <c r="K7" s="10" t="s">
        <v>2</v>
      </c>
    </row>
    <row r="8" spans="1:12" s="25" customFormat="1" x14ac:dyDescent="0.2">
      <c r="A8" s="45" t="s">
        <v>28</v>
      </c>
      <c r="B8" s="28" t="s">
        <v>29</v>
      </c>
      <c r="C8" s="46">
        <v>42327.9</v>
      </c>
      <c r="D8" s="46">
        <v>7</v>
      </c>
      <c r="E8" s="48">
        <f t="shared" ref="E8:E17" si="0">SUM(C8:D8)</f>
        <v>42334.9</v>
      </c>
      <c r="F8" s="46">
        <v>8521.5</v>
      </c>
      <c r="G8" s="47"/>
      <c r="H8" s="48">
        <f t="shared" ref="H8:H17" si="1">SUM(F8:G8)</f>
        <v>8521.5</v>
      </c>
      <c r="I8" s="36">
        <f t="shared" ref="I8:I18" si="2">SUM(F8/C8)*100</f>
        <v>20.132111444224734</v>
      </c>
      <c r="J8" s="36">
        <f t="shared" ref="J8:J18" si="3">SUM(G8/D8)*100</f>
        <v>0</v>
      </c>
      <c r="K8" s="24">
        <f t="shared" ref="K8:K18" si="4">SUM(H8/E8)*100</f>
        <v>20.128782635603248</v>
      </c>
    </row>
    <row r="9" spans="1:12" s="26" customFormat="1" x14ac:dyDescent="0.2">
      <c r="A9" s="45" t="s">
        <v>21</v>
      </c>
      <c r="B9" s="28" t="s">
        <v>30</v>
      </c>
      <c r="C9" s="46">
        <v>174126.4</v>
      </c>
      <c r="D9" s="46">
        <v>7333.8</v>
      </c>
      <c r="E9" s="48">
        <f t="shared" si="0"/>
        <v>181460.19999999998</v>
      </c>
      <c r="F9" s="46">
        <v>36237.199999999997</v>
      </c>
      <c r="G9" s="47">
        <v>558.20000000000005</v>
      </c>
      <c r="H9" s="48">
        <f t="shared" si="1"/>
        <v>36795.399999999994</v>
      </c>
      <c r="I9" s="36">
        <f t="shared" si="2"/>
        <v>20.810859237886959</v>
      </c>
      <c r="J9" s="36">
        <f t="shared" si="3"/>
        <v>7.6113338242111874</v>
      </c>
      <c r="K9" s="24">
        <f t="shared" ref="K9:K17" si="5">SUM(H9/E9)*100</f>
        <v>20.27739416136431</v>
      </c>
    </row>
    <row r="10" spans="1:12" s="26" customFormat="1" x14ac:dyDescent="0.2">
      <c r="A10" s="45" t="s">
        <v>22</v>
      </c>
      <c r="B10" s="28" t="s">
        <v>31</v>
      </c>
      <c r="C10" s="46">
        <v>12081</v>
      </c>
      <c r="D10" s="46"/>
      <c r="E10" s="48">
        <f t="shared" si="0"/>
        <v>12081</v>
      </c>
      <c r="F10" s="46">
        <v>2678.3</v>
      </c>
      <c r="G10" s="47"/>
      <c r="H10" s="48">
        <f t="shared" si="1"/>
        <v>2678.3</v>
      </c>
      <c r="I10" s="36">
        <f t="shared" si="2"/>
        <v>22.169522390530584</v>
      </c>
      <c r="J10" s="36" t="e">
        <f t="shared" si="3"/>
        <v>#DIV/0!</v>
      </c>
      <c r="K10" s="24">
        <f t="shared" si="5"/>
        <v>22.169522390530584</v>
      </c>
    </row>
    <row r="11" spans="1:12" s="26" customFormat="1" ht="25.5" x14ac:dyDescent="0.2">
      <c r="A11" s="45" t="s">
        <v>27</v>
      </c>
      <c r="B11" s="28" t="s">
        <v>32</v>
      </c>
      <c r="C11" s="46">
        <v>15516.5</v>
      </c>
      <c r="D11" s="46">
        <v>180</v>
      </c>
      <c r="E11" s="48">
        <f t="shared" si="0"/>
        <v>15696.5</v>
      </c>
      <c r="F11" s="46">
        <v>3573</v>
      </c>
      <c r="G11" s="47">
        <v>534.4</v>
      </c>
      <c r="H11" s="48">
        <f t="shared" si="1"/>
        <v>4107.3999999999996</v>
      </c>
      <c r="I11" s="36">
        <f t="shared" si="2"/>
        <v>23.027100183675444</v>
      </c>
      <c r="J11" s="36">
        <f t="shared" si="3"/>
        <v>296.88888888888891</v>
      </c>
      <c r="K11" s="24">
        <f t="shared" si="5"/>
        <v>26.167616984678112</v>
      </c>
    </row>
    <row r="12" spans="1:12" s="26" customFormat="1" x14ac:dyDescent="0.2">
      <c r="A12" s="45" t="s">
        <v>23</v>
      </c>
      <c r="B12" s="28" t="s">
        <v>33</v>
      </c>
      <c r="C12" s="46">
        <v>14570.9</v>
      </c>
      <c r="D12" s="46">
        <v>555</v>
      </c>
      <c r="E12" s="48">
        <f t="shared" si="0"/>
        <v>15125.9</v>
      </c>
      <c r="F12" s="46">
        <v>2757.1</v>
      </c>
      <c r="G12" s="47">
        <v>149.19999999999999</v>
      </c>
      <c r="H12" s="48">
        <f t="shared" si="1"/>
        <v>2906.2999999999997</v>
      </c>
      <c r="I12" s="36">
        <f t="shared" si="2"/>
        <v>18.921960894659904</v>
      </c>
      <c r="J12" s="36">
        <f t="shared" si="3"/>
        <v>26.882882882882882</v>
      </c>
      <c r="K12" s="24">
        <f t="shared" si="5"/>
        <v>19.214063295407215</v>
      </c>
    </row>
    <row r="13" spans="1:12" s="25" customFormat="1" ht="12.75" customHeight="1" x14ac:dyDescent="0.2">
      <c r="A13" s="45" t="s">
        <v>24</v>
      </c>
      <c r="B13" s="28" t="s">
        <v>34</v>
      </c>
      <c r="C13" s="46">
        <v>5267.5</v>
      </c>
      <c r="D13" s="46">
        <v>648</v>
      </c>
      <c r="E13" s="48">
        <f t="shared" si="0"/>
        <v>5915.5</v>
      </c>
      <c r="F13" s="46">
        <v>829.7</v>
      </c>
      <c r="G13" s="47">
        <v>183</v>
      </c>
      <c r="H13" s="48">
        <f t="shared" si="1"/>
        <v>1012.7</v>
      </c>
      <c r="I13" s="36">
        <f t="shared" si="2"/>
        <v>15.751305173232083</v>
      </c>
      <c r="J13" s="36">
        <f t="shared" si="3"/>
        <v>28.240740740740737</v>
      </c>
      <c r="K13" s="24">
        <f t="shared" si="5"/>
        <v>17.119432000676191</v>
      </c>
    </row>
    <row r="14" spans="1:12" s="25" customFormat="1" ht="25.5" x14ac:dyDescent="0.2">
      <c r="A14" s="45" t="s">
        <v>25</v>
      </c>
      <c r="B14" s="28" t="s">
        <v>35</v>
      </c>
      <c r="C14" s="46">
        <v>10723</v>
      </c>
      <c r="D14" s="46">
        <v>700.9</v>
      </c>
      <c r="E14" s="48">
        <f t="shared" si="0"/>
        <v>11423.9</v>
      </c>
      <c r="F14" s="46">
        <v>1117.7</v>
      </c>
      <c r="G14" s="47"/>
      <c r="H14" s="48">
        <f t="shared" si="1"/>
        <v>1117.7</v>
      </c>
      <c r="I14" s="36">
        <f t="shared" si="2"/>
        <v>10.423388976965402</v>
      </c>
      <c r="J14" s="36">
        <f t="shared" si="3"/>
        <v>0</v>
      </c>
      <c r="K14" s="24">
        <f t="shared" si="5"/>
        <v>9.7838741585623126</v>
      </c>
    </row>
    <row r="15" spans="1:12" s="25" customFormat="1" x14ac:dyDescent="0.2">
      <c r="A15" s="45" t="s">
        <v>36</v>
      </c>
      <c r="B15" s="28" t="s">
        <v>37</v>
      </c>
      <c r="C15" s="46">
        <v>5585.9</v>
      </c>
      <c r="D15" s="46">
        <v>8868</v>
      </c>
      <c r="E15" s="48">
        <f t="shared" si="0"/>
        <v>14453.9</v>
      </c>
      <c r="F15" s="46">
        <v>719</v>
      </c>
      <c r="G15" s="47">
        <v>1420</v>
      </c>
      <c r="H15" s="48">
        <f t="shared" si="1"/>
        <v>2139</v>
      </c>
      <c r="I15" s="36">
        <f t="shared" si="2"/>
        <v>12.871694802986092</v>
      </c>
      <c r="J15" s="36">
        <f t="shared" si="3"/>
        <v>16.012629679747405</v>
      </c>
      <c r="K15" s="24">
        <f t="shared" si="5"/>
        <v>14.798774033305889</v>
      </c>
    </row>
    <row r="16" spans="1:12" s="25" customFormat="1" x14ac:dyDescent="0.2">
      <c r="A16" s="45" t="s">
        <v>26</v>
      </c>
      <c r="B16" s="28" t="s">
        <v>38</v>
      </c>
      <c r="C16" s="46">
        <v>2160.1999999999998</v>
      </c>
      <c r="D16" s="46">
        <v>220</v>
      </c>
      <c r="E16" s="48">
        <f t="shared" si="0"/>
        <v>2380.1999999999998</v>
      </c>
      <c r="F16" s="46">
        <v>487.8</v>
      </c>
      <c r="G16" s="47">
        <v>571.1</v>
      </c>
      <c r="H16" s="48">
        <f t="shared" si="1"/>
        <v>1058.9000000000001</v>
      </c>
      <c r="I16" s="36">
        <f t="shared" si="2"/>
        <v>22.581242477548376</v>
      </c>
      <c r="J16" s="36">
        <f t="shared" si="3"/>
        <v>259.59090909090912</v>
      </c>
      <c r="K16" s="24">
        <f t="shared" si="5"/>
        <v>44.487858163179574</v>
      </c>
    </row>
    <row r="17" spans="1:11" s="26" customFormat="1" ht="25.5" x14ac:dyDescent="0.2">
      <c r="A17" s="45" t="s">
        <v>39</v>
      </c>
      <c r="B17" s="28" t="s">
        <v>40</v>
      </c>
      <c r="C17" s="46">
        <v>5222</v>
      </c>
      <c r="D17" s="46">
        <v>100</v>
      </c>
      <c r="E17" s="48">
        <f t="shared" si="0"/>
        <v>5322</v>
      </c>
      <c r="F17" s="46">
        <v>730</v>
      </c>
      <c r="G17" s="47">
        <v>100</v>
      </c>
      <c r="H17" s="48">
        <f t="shared" si="1"/>
        <v>830</v>
      </c>
      <c r="I17" s="36">
        <f t="shared" si="2"/>
        <v>13.979318268862507</v>
      </c>
      <c r="J17" s="36">
        <f t="shared" si="3"/>
        <v>100</v>
      </c>
      <c r="K17" s="24">
        <f t="shared" si="5"/>
        <v>15.595640736565199</v>
      </c>
    </row>
    <row r="18" spans="1:11" s="26" customFormat="1" ht="18" customHeight="1" x14ac:dyDescent="0.2">
      <c r="A18" s="27"/>
      <c r="B18" s="28" t="s">
        <v>1</v>
      </c>
      <c r="C18" s="48">
        <f>SUM(C8+C9+C10+C11+C12+C13+C14+C15+C16+C17)</f>
        <v>287581.3</v>
      </c>
      <c r="D18" s="48">
        <f t="shared" ref="D18:H18" si="6">SUM(D8+D9+D10+D11+D12+D13+D14+D15+D16+D17)</f>
        <v>18612.699999999997</v>
      </c>
      <c r="E18" s="48">
        <f t="shared" si="6"/>
        <v>306194.00000000006</v>
      </c>
      <c r="F18" s="48">
        <f t="shared" si="6"/>
        <v>57651.299999999996</v>
      </c>
      <c r="G18" s="48">
        <f t="shared" si="6"/>
        <v>3515.9</v>
      </c>
      <c r="H18" s="48">
        <f t="shared" si="6"/>
        <v>61167.199999999997</v>
      </c>
      <c r="I18" s="24">
        <f t="shared" si="2"/>
        <v>20.046957156115504</v>
      </c>
      <c r="J18" s="24">
        <f t="shared" si="3"/>
        <v>18.889790304469535</v>
      </c>
      <c r="K18" s="24">
        <f t="shared" si="4"/>
        <v>19.976616132256016</v>
      </c>
    </row>
    <row r="19" spans="1:11" s="26" customFormat="1" ht="21.75" customHeight="1" x14ac:dyDescent="0.2">
      <c r="A19" s="29"/>
      <c r="B19" s="30"/>
      <c r="C19" s="41"/>
      <c r="D19" s="41"/>
      <c r="E19" s="41"/>
      <c r="F19" s="41"/>
      <c r="G19" s="41"/>
      <c r="H19" s="41"/>
      <c r="I19" s="31"/>
      <c r="J19" s="32"/>
      <c r="K19" s="32"/>
    </row>
    <row r="20" spans="1:11" s="26" customFormat="1" hidden="1" x14ac:dyDescent="0.2">
      <c r="A20" s="33"/>
      <c r="B20" s="34"/>
      <c r="C20" s="35"/>
      <c r="D20" s="35"/>
      <c r="E20" s="35"/>
      <c r="F20" s="35"/>
      <c r="G20" s="35"/>
      <c r="H20" s="35"/>
      <c r="K20" s="25"/>
    </row>
    <row r="21" spans="1:11" ht="16.5" x14ac:dyDescent="0.25">
      <c r="A21" s="57" t="s">
        <v>45</v>
      </c>
      <c r="B21" s="58"/>
      <c r="C21" s="59"/>
      <c r="D21" s="59"/>
      <c r="E21" s="59"/>
      <c r="F21" s="59"/>
      <c r="G21" s="60"/>
      <c r="H21" s="60"/>
      <c r="I21" s="26"/>
      <c r="J21" s="26"/>
      <c r="K21" s="26"/>
    </row>
    <row r="22" spans="1:11" ht="16.5" x14ac:dyDescent="0.25">
      <c r="A22" s="57" t="s">
        <v>46</v>
      </c>
      <c r="B22" s="61"/>
      <c r="C22" s="62"/>
      <c r="D22" s="60"/>
      <c r="E22" s="57" t="s">
        <v>47</v>
      </c>
      <c r="F22" s="60"/>
      <c r="G22" s="60"/>
      <c r="H22" s="59"/>
      <c r="I22" s="26"/>
      <c r="J22" s="26"/>
      <c r="K22" s="25"/>
    </row>
    <row r="23" spans="1:11" x14ac:dyDescent="0.2">
      <c r="I23" s="26"/>
      <c r="J23" s="26"/>
      <c r="K23" s="25"/>
    </row>
    <row r="24" spans="1:11" x14ac:dyDescent="0.2">
      <c r="I24" s="26"/>
      <c r="J24" s="26"/>
      <c r="K24" s="25"/>
    </row>
    <row r="25" spans="1:11" ht="61.15" customHeight="1" x14ac:dyDescent="0.2">
      <c r="B25" s="34"/>
      <c r="C25" s="72"/>
      <c r="D25" s="72"/>
      <c r="E25" s="72"/>
      <c r="F25" s="72"/>
      <c r="G25" s="72"/>
      <c r="H25" s="72"/>
      <c r="I25" s="26"/>
    </row>
    <row r="26" spans="1:11" x14ac:dyDescent="0.2">
      <c r="B26" s="34"/>
      <c r="C26" s="72"/>
      <c r="D26" s="72"/>
      <c r="E26" s="72"/>
      <c r="F26" s="72"/>
      <c r="G26" s="72"/>
      <c r="H26" s="72"/>
      <c r="I26" s="26"/>
    </row>
    <row r="27" spans="1:11" x14ac:dyDescent="0.2">
      <c r="B27" s="34"/>
      <c r="C27" s="72"/>
      <c r="D27" s="72"/>
      <c r="E27" s="72"/>
      <c r="F27" s="72"/>
      <c r="G27" s="72"/>
      <c r="H27" s="72"/>
      <c r="I27" s="26"/>
    </row>
    <row r="28" spans="1:11" x14ac:dyDescent="0.2">
      <c r="B28" s="34"/>
      <c r="C28" s="72"/>
      <c r="D28" s="72"/>
      <c r="E28" s="72"/>
      <c r="F28" s="72"/>
      <c r="G28" s="72"/>
      <c r="H28" s="72"/>
      <c r="I28" s="2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5433070866141736" right="0.19685039370078741" top="0.48" bottom="3.937007874015748E-2" header="0.62992125984251968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K121"/>
  <sheetViews>
    <sheetView showZeros="0" view="pageBreakPreview" zoomScale="60" zoomScaleNormal="70" workbookViewId="0">
      <selection activeCell="H4" sqref="H4"/>
    </sheetView>
  </sheetViews>
  <sheetFormatPr defaultColWidth="9.28515625" defaultRowHeight="12.75" x14ac:dyDescent="0.2"/>
  <cols>
    <col min="1" max="1" width="7.42578125" style="9" customWidth="1"/>
    <col min="2" max="2" width="48" style="9" customWidth="1"/>
    <col min="3" max="3" width="13.140625" style="9" customWidth="1"/>
    <col min="4" max="4" width="12.28515625" style="9" customWidth="1"/>
    <col min="5" max="5" width="12.42578125" style="9" customWidth="1"/>
    <col min="6" max="7" width="11.7109375" style="9" customWidth="1"/>
    <col min="8" max="8" width="11" style="9" customWidth="1"/>
    <col min="9" max="9" width="10.140625" style="9" customWidth="1"/>
    <col min="10" max="10" width="11.7109375" style="9" customWidth="1"/>
    <col min="11" max="11" width="19.140625" style="9" customWidth="1"/>
    <col min="12" max="16384" width="9.28515625" style="9"/>
  </cols>
  <sheetData>
    <row r="1" spans="1:11" ht="12.75" customHeight="1" x14ac:dyDescent="0.25">
      <c r="G1" s="5"/>
      <c r="H1" s="86" t="s">
        <v>5</v>
      </c>
      <c r="I1" s="86"/>
      <c r="J1" s="86"/>
      <c r="K1" s="86"/>
    </row>
    <row r="2" spans="1:11" ht="15.75" x14ac:dyDescent="0.2">
      <c r="G2" s="19"/>
      <c r="H2" s="93" t="s">
        <v>48</v>
      </c>
      <c r="I2" s="93"/>
      <c r="J2" s="93"/>
      <c r="K2" s="93"/>
    </row>
    <row r="3" spans="1:11" x14ac:dyDescent="0.2">
      <c r="G3" s="1"/>
      <c r="H3" s="87" t="s">
        <v>55</v>
      </c>
      <c r="I3" s="87"/>
      <c r="J3" s="87"/>
      <c r="K3" s="87"/>
    </row>
    <row r="4" spans="1:11" ht="15" x14ac:dyDescent="0.2">
      <c r="F4" s="20"/>
      <c r="G4" s="21"/>
      <c r="H4" s="20"/>
      <c r="I4" s="20"/>
    </row>
    <row r="5" spans="1:11" ht="18.75" x14ac:dyDescent="0.3">
      <c r="A5" s="84" t="s">
        <v>52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1" ht="24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5">
      <c r="A7" s="88" t="s">
        <v>0</v>
      </c>
      <c r="B7" s="89" t="s">
        <v>6</v>
      </c>
      <c r="C7" s="88" t="s">
        <v>54</v>
      </c>
      <c r="D7" s="88"/>
      <c r="E7" s="88"/>
      <c r="F7" s="90" t="s">
        <v>53</v>
      </c>
      <c r="G7" s="91"/>
      <c r="H7" s="92"/>
      <c r="I7" s="88" t="s">
        <v>19</v>
      </c>
      <c r="J7" s="88"/>
      <c r="K7" s="88"/>
    </row>
    <row r="8" spans="1:11" s="23" customFormat="1" ht="59.25" customHeight="1" x14ac:dyDescent="0.2">
      <c r="A8" s="88"/>
      <c r="B8" s="89"/>
      <c r="C8" s="63" t="s">
        <v>7</v>
      </c>
      <c r="D8" s="63" t="s">
        <v>8</v>
      </c>
      <c r="E8" s="63" t="s">
        <v>2</v>
      </c>
      <c r="F8" s="63" t="s">
        <v>7</v>
      </c>
      <c r="G8" s="63" t="s">
        <v>8</v>
      </c>
      <c r="H8" s="63" t="s">
        <v>2</v>
      </c>
      <c r="I8" s="63" t="s">
        <v>7</v>
      </c>
      <c r="J8" s="63" t="s">
        <v>8</v>
      </c>
      <c r="K8" s="63" t="s">
        <v>2</v>
      </c>
    </row>
    <row r="9" spans="1:11" s="39" customFormat="1" ht="47.25" x14ac:dyDescent="0.25">
      <c r="A9" s="64">
        <v>8821</v>
      </c>
      <c r="B9" s="64" t="s">
        <v>9</v>
      </c>
      <c r="C9" s="65"/>
      <c r="D9" s="66">
        <v>4.7</v>
      </c>
      <c r="E9" s="66">
        <f>SUM(C9:D9)</f>
        <v>4.7</v>
      </c>
      <c r="F9" s="65"/>
      <c r="G9" s="65"/>
      <c r="H9" s="65"/>
      <c r="I9" s="65"/>
      <c r="J9" s="65">
        <f>SUM(G9/D9)*100</f>
        <v>0</v>
      </c>
      <c r="K9" s="65"/>
    </row>
    <row r="10" spans="1:11" s="39" customFormat="1" ht="42" customHeight="1" x14ac:dyDescent="0.25">
      <c r="A10" s="64">
        <v>8822</v>
      </c>
      <c r="B10" s="64" t="s">
        <v>41</v>
      </c>
      <c r="C10" s="65"/>
      <c r="D10" s="66">
        <v>-5</v>
      </c>
      <c r="E10" s="66">
        <f>SUM(C10:D10)</f>
        <v>-5</v>
      </c>
      <c r="F10" s="65"/>
      <c r="G10" s="65"/>
      <c r="H10" s="65">
        <f>SUM(F10:G10)</f>
        <v>0</v>
      </c>
      <c r="I10" s="65"/>
      <c r="J10" s="65">
        <f>SUM(G10/D10)*100</f>
        <v>0</v>
      </c>
      <c r="K10" s="65">
        <f>SUM(H10/E10)*100</f>
        <v>0</v>
      </c>
    </row>
    <row r="11" spans="1:11" s="39" customFormat="1" ht="35.25" customHeight="1" x14ac:dyDescent="0.25">
      <c r="A11" s="64">
        <v>8831</v>
      </c>
      <c r="B11" s="64" t="s">
        <v>43</v>
      </c>
      <c r="C11" s="65"/>
      <c r="D11" s="66">
        <v>8.5</v>
      </c>
      <c r="E11" s="66">
        <f>SUM(C11:D11)</f>
        <v>8.5</v>
      </c>
      <c r="F11" s="65"/>
      <c r="G11" s="65"/>
      <c r="H11" s="65"/>
      <c r="I11" s="65"/>
      <c r="J11" s="65">
        <f>SUM(G11/D11)*100</f>
        <v>0</v>
      </c>
      <c r="K11" s="65">
        <f>SUM(H11/E11)*100</f>
        <v>0</v>
      </c>
    </row>
    <row r="12" spans="1:11" s="39" customFormat="1" ht="42.6" customHeight="1" x14ac:dyDescent="0.25">
      <c r="A12" s="64">
        <v>8832</v>
      </c>
      <c r="B12" s="64" t="s">
        <v>42</v>
      </c>
      <c r="C12" s="65"/>
      <c r="D12" s="67">
        <v>-9</v>
      </c>
      <c r="E12" s="67">
        <f>SUM(C12:D12)</f>
        <v>-9</v>
      </c>
      <c r="F12" s="65"/>
      <c r="G12" s="65"/>
      <c r="H12" s="65"/>
      <c r="I12" s="65"/>
      <c r="J12" s="65">
        <f>SUM(G12/D12)*100</f>
        <v>0</v>
      </c>
      <c r="K12" s="65">
        <f>SUM(H12/E12)*100</f>
        <v>0</v>
      </c>
    </row>
    <row r="13" spans="1:11" s="40" customFormat="1" ht="15.75" x14ac:dyDescent="0.25">
      <c r="A13" s="68"/>
      <c r="B13" s="69" t="s">
        <v>10</v>
      </c>
      <c r="C13" s="70">
        <f t="shared" ref="C13:K13" si="0">SUM(C9:C12)</f>
        <v>0</v>
      </c>
      <c r="D13" s="71">
        <f t="shared" si="0"/>
        <v>-0.80000000000000071</v>
      </c>
      <c r="E13" s="71">
        <f t="shared" si="0"/>
        <v>-0.80000000000000071</v>
      </c>
      <c r="F13" s="70">
        <f t="shared" si="0"/>
        <v>0</v>
      </c>
      <c r="G13" s="70">
        <f t="shared" si="0"/>
        <v>0</v>
      </c>
      <c r="H13" s="70">
        <f t="shared" si="0"/>
        <v>0</v>
      </c>
      <c r="I13" s="70">
        <f t="shared" si="0"/>
        <v>0</v>
      </c>
      <c r="J13" s="70">
        <f t="shared" si="0"/>
        <v>0</v>
      </c>
      <c r="K13" s="70">
        <f t="shared" si="0"/>
        <v>0</v>
      </c>
    </row>
    <row r="14" spans="1:11" ht="18.75" customHeight="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ht="1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1" customFormat="1" ht="20.25" x14ac:dyDescent="0.3">
      <c r="A16" s="49" t="s">
        <v>45</v>
      </c>
      <c r="B16" s="50"/>
      <c r="C16" s="51"/>
      <c r="D16" s="51"/>
      <c r="E16" s="51"/>
      <c r="F16" s="51"/>
      <c r="G16" s="52"/>
      <c r="H16" s="52"/>
      <c r="I16" s="53"/>
      <c r="J16" s="53"/>
      <c r="K16" s="53"/>
    </row>
    <row r="17" spans="1:11" s="1" customFormat="1" ht="48.75" customHeight="1" x14ac:dyDescent="0.3">
      <c r="A17" s="49" t="s">
        <v>46</v>
      </c>
      <c r="B17" s="54"/>
      <c r="C17" s="55"/>
      <c r="D17" s="52"/>
      <c r="E17" s="49" t="s">
        <v>47</v>
      </c>
      <c r="F17" s="52"/>
      <c r="G17" s="52"/>
      <c r="H17" s="51"/>
      <c r="I17" s="53"/>
      <c r="J17" s="53"/>
      <c r="K17" s="5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94488188976377963" right="0.27559055118110237" top="0.46" bottom="0.59055118110236227" header="0.8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2023-04-17T12:40:19Z</cp:lastPrinted>
  <dcterms:created xsi:type="dcterms:W3CDTF">2012-01-12T08:51:13Z</dcterms:created>
  <dcterms:modified xsi:type="dcterms:W3CDTF">2023-04-27T07:48:36Z</dcterms:modified>
</cp:coreProperties>
</file>