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'2021'!$A$1:$D$75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C29" i="2"/>
  <c r="C27" i="2"/>
  <c r="C25" i="2"/>
  <c r="C19" i="2"/>
  <c r="C21" i="2"/>
  <c r="D66" i="2" l="1"/>
  <c r="D65" i="2" s="1"/>
  <c r="D72" i="2" l="1"/>
  <c r="D71" i="2"/>
  <c r="D73" i="2" l="1"/>
  <c r="C42" i="2" l="1"/>
  <c r="C45" i="2" s="1"/>
  <c r="C31" i="2" l="1"/>
  <c r="C15" i="2" l="1"/>
  <c r="C23" i="2" l="1"/>
  <c r="C17" i="2"/>
  <c r="C38" i="2" s="1"/>
  <c r="C44" i="2" l="1"/>
  <c r="C43" i="2"/>
</calcChain>
</file>

<file path=xl/sharedStrings.xml><?xml version="1.0" encoding="utf-8"?>
<sst xmlns="http://schemas.openxmlformats.org/spreadsheetml/2006/main" count="98" uniqueCount="59">
  <si>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</si>
  <si>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</si>
  <si>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</si>
  <si>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</si>
  <si>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</si>
  <si>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</si>
  <si>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</si>
  <si>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</si>
  <si>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</si>
  <si>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</si>
  <si>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</si>
  <si>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</si>
  <si>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</si>
  <si>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</si>
  <si>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</si>
  <si>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</si>
  <si>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</si>
  <si>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</si>
  <si>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</si>
  <si>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</si>
  <si>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</si>
  <si>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</si>
  <si>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</si>
  <si>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</si>
  <si>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</si>
  <si>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</si>
  <si>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</si>
  <si>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</si>
  <si>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</si>
  <si>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</si>
  <si>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</si>
  <si>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</si>
  <si>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</si>
  <si>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</si>
  <si>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</si>
  <si>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</si>
  <si>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</si>
  <si>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</si>
  <si>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</si>
  <si>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</si>
  <si>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</si>
  <si>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</si>
  <si>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</si>
  <si>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</si>
  <si>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</si>
  <si>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</si>
  <si>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</si>
  <si>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</si>
  <si>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</si>
  <si>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</si>
  <si>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</si>
  <si>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</si>
  <si>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</si>
  <si>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</si>
  <si>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</si>
  <si>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41051400</t>
  </si>
  <si>
    <t>на  придбання ноутбуків для педагогічних працівників закладів загальної середньої освіти та їх філій для організації дистанційного навчання, інших форм здобуття загальної середньої освіти з використанням технологій дистанційного навчання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</si>
  <si>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</si>
  <si>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25.11.2021    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</si>
</sst>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6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16" fillId="0" borderId="1" xfId="0" applyNumberFormat="1" applyFont="1" applyBorder="1"/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/>
    <xf numFmtId="2" fontId="17" fillId="0" borderId="1" xfId="0" applyNumberFormat="1" applyFont="1" applyBorder="1"/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27" customWidth="1"/>
    <col min="2" max="2" width="70.42578125" style="27" customWidth="1"/>
    <col min="3" max="3" width="44.5703125" style="27" customWidth="1"/>
    <col min="4" max="4" width="19.5703125" style="27" customWidth="1"/>
    <col min="5" max="16384" width="8.85546875" style="27"/>
  </cols>
  <sheetData>
    <row r="1" spans="1:8" ht="18" customHeight="1" x14ac:dyDescent="0.2">
      <c r="A1" s="1"/>
      <c r="C1" s="75" t="s">
        <v>48</v>
      </c>
      <c r="D1" s="75"/>
      <c r="E1" s="45"/>
      <c r="F1" s="45"/>
      <c r="G1" s="45"/>
      <c r="H1" s="45"/>
    </row>
    <row r="2" spans="1:8" ht="18.600000000000001" customHeight="1" x14ac:dyDescent="0.2">
      <c r="A2" s="1"/>
      <c r="B2" s="45"/>
      <c r="C2" s="75"/>
      <c r="D2" s="75"/>
      <c r="E2" s="45"/>
      <c r="F2" s="45"/>
      <c r="G2" s="45"/>
      <c r="H2" s="45"/>
    </row>
    <row r="3" spans="1:8" ht="39" customHeight="1" x14ac:dyDescent="0.2">
      <c r="A3" s="1"/>
      <c r="B3" s="45"/>
      <c r="C3" s="75"/>
      <c r="D3" s="75"/>
      <c r="E3" s="45"/>
      <c r="F3" s="45"/>
      <c r="G3" s="45"/>
      <c r="H3" s="45"/>
    </row>
    <row r="4" spans="1:8" ht="18.75" x14ac:dyDescent="0.3">
      <c r="A4" s="1"/>
      <c r="B4" s="28"/>
      <c r="C4" s="46" t="s">
        <v>58</v>
      </c>
    </row>
    <row r="5" spans="1:8" ht="20.25" x14ac:dyDescent="0.3">
      <c r="A5" s="76" t="s">
        <v>29</v>
      </c>
      <c r="B5" s="76"/>
      <c r="C5" s="76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63" x14ac:dyDescent="0.2">
      <c r="A11" s="26" t="s">
        <v>3</v>
      </c>
      <c r="B11" s="26" t="s">
        <v>5</v>
      </c>
      <c r="C11" s="82" t="s">
        <v>7</v>
      </c>
    </row>
    <row r="12" spans="1:8" ht="15.75" x14ac:dyDescent="0.2">
      <c r="A12" s="26" t="s">
        <v>4</v>
      </c>
      <c r="B12" s="26" t="s">
        <v>6</v>
      </c>
      <c r="C12" s="82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5.95" customHeight="1" x14ac:dyDescent="0.2">
      <c r="A14" s="78" t="s">
        <v>8</v>
      </c>
      <c r="B14" s="78"/>
      <c r="C14" s="78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0" customFormat="1" ht="19.350000000000001" customHeight="1" x14ac:dyDescent="0.2">
      <c r="A17" s="50">
        <v>41033900</v>
      </c>
      <c r="B17" s="23" t="s">
        <v>28</v>
      </c>
      <c r="C17" s="52">
        <f>C18</f>
        <v>70192500</v>
      </c>
    </row>
    <row r="18" spans="1:3" ht="15.75" x14ac:dyDescent="0.2">
      <c r="A18" s="51">
        <v>99000000000</v>
      </c>
      <c r="B18" s="20" t="s">
        <v>32</v>
      </c>
      <c r="C18" s="53">
        <v>70192500</v>
      </c>
    </row>
    <row r="19" spans="1:3" ht="47.25" x14ac:dyDescent="0.2">
      <c r="A19" s="50">
        <v>41035500</v>
      </c>
      <c r="B19" s="68" t="s">
        <v>53</v>
      </c>
      <c r="C19" s="16">
        <f>C20</f>
        <v>1747516</v>
      </c>
    </row>
    <row r="20" spans="1:3" ht="15.75" x14ac:dyDescent="0.2">
      <c r="A20" s="51">
        <v>99000000000</v>
      </c>
      <c r="B20" s="20" t="s">
        <v>32</v>
      </c>
      <c r="C20" s="15">
        <v>1747516</v>
      </c>
    </row>
    <row r="21" spans="1:3" ht="94.5" x14ac:dyDescent="0.25">
      <c r="A21" s="50">
        <v>41050900</v>
      </c>
      <c r="B21" s="44" t="s">
        <v>57</v>
      </c>
      <c r="C21" s="69">
        <f>C22</f>
        <v>3725261</v>
      </c>
    </row>
    <row r="22" spans="1:3" ht="15.75" x14ac:dyDescent="0.25">
      <c r="A22" s="13" t="s">
        <v>25</v>
      </c>
      <c r="B22" s="10" t="s">
        <v>24</v>
      </c>
      <c r="C22" s="70">
        <v>3725261</v>
      </c>
    </row>
    <row r="23" spans="1:3" s="30" customFormat="1" ht="31.5" customHeight="1" x14ac:dyDescent="0.25">
      <c r="A23" s="50">
        <v>41051000</v>
      </c>
      <c r="B23" s="24" t="s">
        <v>21</v>
      </c>
      <c r="C23" s="52">
        <f>C24</f>
        <v>1499036</v>
      </c>
    </row>
    <row r="24" spans="1:3" ht="15.75" x14ac:dyDescent="0.25">
      <c r="A24" s="13" t="s">
        <v>25</v>
      </c>
      <c r="B24" s="10" t="s">
        <v>24</v>
      </c>
      <c r="C24" s="15">
        <v>1499036</v>
      </c>
    </row>
    <row r="25" spans="1:3" s="30" customFormat="1" ht="42" customHeight="1" x14ac:dyDescent="0.25">
      <c r="A25" s="21">
        <v>41051200</v>
      </c>
      <c r="B25" s="24" t="s">
        <v>22</v>
      </c>
      <c r="C25" s="16">
        <f>C26</f>
        <v>247050</v>
      </c>
    </row>
    <row r="26" spans="1:3" s="30" customFormat="1" ht="20.45" customHeight="1" x14ac:dyDescent="0.25">
      <c r="A26" s="13" t="s">
        <v>25</v>
      </c>
      <c r="B26" s="10" t="s">
        <v>24</v>
      </c>
      <c r="C26" s="33">
        <v>247050</v>
      </c>
    </row>
    <row r="27" spans="1:3" s="30" customFormat="1" ht="60.95" customHeight="1" x14ac:dyDescent="0.25">
      <c r="A27" s="31" t="s">
        <v>55</v>
      </c>
      <c r="B27" s="48" t="s">
        <v>54</v>
      </c>
      <c r="C27" s="49">
        <f>C28</f>
        <v>1049096</v>
      </c>
    </row>
    <row r="28" spans="1:3" s="30" customFormat="1" ht="20.45" customHeight="1" x14ac:dyDescent="0.25">
      <c r="A28" s="13" t="s">
        <v>25</v>
      </c>
      <c r="B28" s="10" t="s">
        <v>24</v>
      </c>
      <c r="C28" s="33">
        <v>1049096</v>
      </c>
    </row>
    <row r="29" spans="1:3" s="30" customFormat="1" ht="60" customHeight="1" x14ac:dyDescent="0.25">
      <c r="A29" s="21">
        <v>41051700</v>
      </c>
      <c r="B29" s="36" t="s">
        <v>36</v>
      </c>
      <c r="C29" s="37">
        <f>C30</f>
        <v>98560</v>
      </c>
    </row>
    <row r="30" spans="1:3" ht="15.75" x14ac:dyDescent="0.25">
      <c r="A30" s="13" t="s">
        <v>25</v>
      </c>
      <c r="B30" s="10" t="s">
        <v>24</v>
      </c>
      <c r="C30" s="15">
        <v>98560</v>
      </c>
    </row>
    <row r="31" spans="1:3" s="30" customFormat="1" ht="15.75" x14ac:dyDescent="0.25">
      <c r="A31" s="21">
        <v>41053900</v>
      </c>
      <c r="B31" s="38" t="s">
        <v>23</v>
      </c>
      <c r="C31" s="16">
        <f>SUM(C32:C35)</f>
        <v>748580</v>
      </c>
    </row>
    <row r="32" spans="1:3" ht="15.75" x14ac:dyDescent="0.25">
      <c r="A32" s="39" t="s">
        <v>25</v>
      </c>
      <c r="B32" s="40" t="s">
        <v>24</v>
      </c>
      <c r="C32" s="15">
        <v>581478</v>
      </c>
    </row>
    <row r="33" spans="1:4" ht="15.6" customHeight="1" x14ac:dyDescent="0.25">
      <c r="A33" s="41" t="s">
        <v>39</v>
      </c>
      <c r="B33" s="40" t="s">
        <v>40</v>
      </c>
      <c r="C33" s="42">
        <v>43509</v>
      </c>
    </row>
    <row r="34" spans="1:4" ht="15.75" x14ac:dyDescent="0.25">
      <c r="A34" s="41" t="s">
        <v>41</v>
      </c>
      <c r="B34" s="10" t="s">
        <v>42</v>
      </c>
      <c r="C34" s="43">
        <v>64951</v>
      </c>
    </row>
    <row r="35" spans="1:4" ht="15.75" x14ac:dyDescent="0.25">
      <c r="A35" s="41">
        <v>18542000000</v>
      </c>
      <c r="B35" s="40" t="s">
        <v>43</v>
      </c>
      <c r="C35" s="42">
        <v>58642</v>
      </c>
    </row>
    <row r="36" spans="1:4" ht="46.5" customHeight="1" x14ac:dyDescent="0.25">
      <c r="A36" s="31" t="s">
        <v>38</v>
      </c>
      <c r="B36" s="32" t="s">
        <v>37</v>
      </c>
      <c r="C36" s="35">
        <f>C37</f>
        <v>976354</v>
      </c>
    </row>
    <row r="37" spans="1:4" ht="15.75" x14ac:dyDescent="0.25">
      <c r="A37" s="13" t="s">
        <v>25</v>
      </c>
      <c r="B37" s="10" t="s">
        <v>24</v>
      </c>
      <c r="C37" s="34">
        <v>976354</v>
      </c>
    </row>
    <row r="38" spans="1:4" ht="15.75" x14ac:dyDescent="0.25">
      <c r="A38" s="13"/>
      <c r="B38" s="14" t="s">
        <v>26</v>
      </c>
      <c r="C38" s="16">
        <f>C15+C17+C21+C23+C25+C27+C29+C31+C36+C19</f>
        <v>97152253</v>
      </c>
    </row>
    <row r="39" spans="1:4" ht="31.35" customHeight="1" x14ac:dyDescent="0.2">
      <c r="A39" s="78" t="s">
        <v>9</v>
      </c>
      <c r="B39" s="78"/>
      <c r="C39" s="78"/>
    </row>
    <row r="40" spans="1:4" ht="60" customHeight="1" x14ac:dyDescent="0.2">
      <c r="A40" s="21">
        <v>41052600</v>
      </c>
      <c r="B40" s="44" t="s">
        <v>44</v>
      </c>
      <c r="C40" s="16">
        <v>10600000</v>
      </c>
    </row>
    <row r="41" spans="1:4" ht="18" customHeight="1" x14ac:dyDescent="0.25">
      <c r="A41" s="13" t="s">
        <v>25</v>
      </c>
      <c r="B41" s="10" t="s">
        <v>24</v>
      </c>
      <c r="C41" s="15">
        <v>10600000</v>
      </c>
    </row>
    <row r="42" spans="1:4" ht="18" customHeight="1" x14ac:dyDescent="0.25">
      <c r="A42" s="13"/>
      <c r="B42" s="14" t="s">
        <v>26</v>
      </c>
      <c r="C42" s="16">
        <f>C40</f>
        <v>10600000</v>
      </c>
    </row>
    <row r="43" spans="1:4" ht="18.75" x14ac:dyDescent="0.2">
      <c r="A43" s="8" t="s">
        <v>10</v>
      </c>
      <c r="B43" s="18" t="s">
        <v>11</v>
      </c>
      <c r="C43" s="19">
        <f>C38+C42</f>
        <v>107752253</v>
      </c>
    </row>
    <row r="44" spans="1:4" ht="18.75" x14ac:dyDescent="0.2">
      <c r="A44" s="8" t="s">
        <v>10</v>
      </c>
      <c r="B44" s="9" t="s">
        <v>12</v>
      </c>
      <c r="C44" s="17">
        <f>C38</f>
        <v>97152253</v>
      </c>
    </row>
    <row r="45" spans="1:4" ht="18.75" x14ac:dyDescent="0.2">
      <c r="A45" s="8" t="s">
        <v>10</v>
      </c>
      <c r="B45" s="9" t="s">
        <v>13</v>
      </c>
      <c r="C45" s="17">
        <f>C42</f>
        <v>10600000</v>
      </c>
    </row>
    <row r="46" spans="1:4" ht="18.75" x14ac:dyDescent="0.2">
      <c r="A46" s="6"/>
    </row>
    <row r="47" spans="1:4" ht="18.75" x14ac:dyDescent="0.2">
      <c r="A47" s="7" t="s">
        <v>14</v>
      </c>
    </row>
    <row r="48" spans="1:4" ht="15.75" x14ac:dyDescent="0.2">
      <c r="D48" s="5" t="s">
        <v>15</v>
      </c>
    </row>
    <row r="49" spans="1:4" ht="94.5" x14ac:dyDescent="0.2">
      <c r="A49" s="26" t="s">
        <v>16</v>
      </c>
      <c r="B49" s="82" t="s">
        <v>17</v>
      </c>
      <c r="C49" s="26" t="s">
        <v>5</v>
      </c>
      <c r="D49" s="82" t="s">
        <v>7</v>
      </c>
    </row>
    <row r="50" spans="1:4" ht="31.5" x14ac:dyDescent="0.2">
      <c r="A50" s="26" t="s">
        <v>4</v>
      </c>
      <c r="B50" s="82"/>
      <c r="C50" s="26" t="s">
        <v>18</v>
      </c>
      <c r="D50" s="82"/>
    </row>
    <row r="51" spans="1:4" ht="15.75" x14ac:dyDescent="0.2">
      <c r="A51" s="26">
        <v>1</v>
      </c>
      <c r="B51" s="26">
        <v>2</v>
      </c>
      <c r="C51" s="26">
        <v>3</v>
      </c>
      <c r="D51" s="26">
        <v>4</v>
      </c>
    </row>
    <row r="52" spans="1:4" ht="36" customHeight="1" x14ac:dyDescent="0.2">
      <c r="A52" s="78" t="s">
        <v>19</v>
      </c>
      <c r="B52" s="78"/>
      <c r="C52" s="78"/>
      <c r="D52" s="78"/>
    </row>
    <row r="53" spans="1:4" ht="15.75" x14ac:dyDescent="0.2">
      <c r="A53" s="47">
        <v>3719770</v>
      </c>
      <c r="B53" s="47">
        <v>9770</v>
      </c>
      <c r="C53" s="54" t="s">
        <v>30</v>
      </c>
      <c r="D53" s="55">
        <v>100000</v>
      </c>
    </row>
    <row r="54" spans="1:4" ht="16.5" customHeight="1" x14ac:dyDescent="0.25">
      <c r="A54" s="56" t="s">
        <v>25</v>
      </c>
      <c r="B54" s="47"/>
      <c r="C54" s="40" t="s">
        <v>24</v>
      </c>
      <c r="D54" s="57">
        <v>100000</v>
      </c>
    </row>
    <row r="55" spans="1:4" ht="15.75" x14ac:dyDescent="0.25">
      <c r="A55" s="58"/>
      <c r="B55" s="83" t="s">
        <v>31</v>
      </c>
      <c r="C55" s="84"/>
      <c r="D55" s="55"/>
    </row>
    <row r="56" spans="1:4" ht="18.75" customHeight="1" x14ac:dyDescent="0.25">
      <c r="A56" s="59"/>
      <c r="B56" s="73" t="s">
        <v>33</v>
      </c>
      <c r="C56" s="74"/>
      <c r="D56" s="60">
        <v>80000</v>
      </c>
    </row>
    <row r="57" spans="1:4" ht="18.75" customHeight="1" x14ac:dyDescent="0.25">
      <c r="A57" s="59"/>
      <c r="B57" s="73" t="s">
        <v>34</v>
      </c>
      <c r="C57" s="74"/>
      <c r="D57" s="55">
        <v>20000</v>
      </c>
    </row>
    <row r="58" spans="1:4" ht="72.599999999999994" customHeight="1" x14ac:dyDescent="0.25">
      <c r="A58" s="59" t="s">
        <v>51</v>
      </c>
      <c r="B58" s="61">
        <v>9800</v>
      </c>
      <c r="C58" s="62" t="s">
        <v>52</v>
      </c>
      <c r="D58" s="55">
        <v>125000</v>
      </c>
    </row>
    <row r="59" spans="1:4" ht="15.75" x14ac:dyDescent="0.25">
      <c r="A59" s="12">
        <v>99000000000</v>
      </c>
      <c r="B59" s="63"/>
      <c r="C59" s="64" t="s">
        <v>32</v>
      </c>
      <c r="D59" s="55">
        <v>125000</v>
      </c>
    </row>
    <row r="60" spans="1:4" ht="18.75" customHeight="1" x14ac:dyDescent="0.25">
      <c r="A60" s="59"/>
      <c r="B60" s="71" t="s">
        <v>31</v>
      </c>
      <c r="C60" s="72"/>
      <c r="D60" s="55"/>
    </row>
    <row r="61" spans="1:4" ht="39" customHeight="1" x14ac:dyDescent="0.25">
      <c r="A61" s="59"/>
      <c r="B61" s="73" t="s">
        <v>45</v>
      </c>
      <c r="C61" s="74"/>
      <c r="D61" s="55">
        <v>25000</v>
      </c>
    </row>
    <row r="62" spans="1:4" ht="40.35" customHeight="1" x14ac:dyDescent="0.25">
      <c r="A62" s="59"/>
      <c r="B62" s="73" t="s">
        <v>46</v>
      </c>
      <c r="C62" s="74"/>
      <c r="D62" s="55">
        <v>50000</v>
      </c>
    </row>
    <row r="63" spans="1:4" ht="33.6" customHeight="1" x14ac:dyDescent="0.25">
      <c r="A63" s="58"/>
      <c r="B63" s="73" t="s">
        <v>49</v>
      </c>
      <c r="C63" s="74"/>
      <c r="D63" s="55">
        <v>50000</v>
      </c>
    </row>
    <row r="64" spans="1:4" ht="26.1" customHeight="1" x14ac:dyDescent="0.2">
      <c r="A64" s="79" t="s">
        <v>20</v>
      </c>
      <c r="B64" s="80"/>
      <c r="C64" s="80"/>
      <c r="D64" s="81"/>
    </row>
    <row r="65" spans="1:4" ht="26.1" customHeight="1" x14ac:dyDescent="0.2">
      <c r="A65" s="47">
        <v>3719770</v>
      </c>
      <c r="B65" s="47">
        <v>9770</v>
      </c>
      <c r="C65" s="54" t="s">
        <v>30</v>
      </c>
      <c r="D65" s="65">
        <f>D66</f>
        <v>3610120</v>
      </c>
    </row>
    <row r="66" spans="1:4" ht="15.75" x14ac:dyDescent="0.25">
      <c r="A66" s="56" t="s">
        <v>25</v>
      </c>
      <c r="B66" s="47"/>
      <c r="C66" s="40" t="s">
        <v>24</v>
      </c>
      <c r="D66" s="57">
        <f>SUM(D68:D70)</f>
        <v>3610120</v>
      </c>
    </row>
    <row r="67" spans="1:4" ht="15.75" x14ac:dyDescent="0.25">
      <c r="A67" s="58"/>
      <c r="B67" s="86" t="s">
        <v>31</v>
      </c>
      <c r="C67" s="86"/>
      <c r="D67" s="55"/>
    </row>
    <row r="68" spans="1:4" ht="31.35" customHeight="1" x14ac:dyDescent="0.25">
      <c r="A68" s="66"/>
      <c r="B68" s="85" t="s">
        <v>47</v>
      </c>
      <c r="C68" s="85"/>
      <c r="D68" s="55">
        <v>2600000</v>
      </c>
    </row>
    <row r="69" spans="1:4" ht="47.1" customHeight="1" x14ac:dyDescent="0.25">
      <c r="A69" s="66"/>
      <c r="B69" s="87" t="s">
        <v>56</v>
      </c>
      <c r="C69" s="88"/>
      <c r="D69" s="55">
        <v>60120</v>
      </c>
    </row>
    <row r="70" spans="1:4" ht="31.35" customHeight="1" x14ac:dyDescent="0.25">
      <c r="A70" s="66"/>
      <c r="B70" s="89" t="s">
        <v>50</v>
      </c>
      <c r="C70" s="90"/>
      <c r="D70" s="55">
        <v>950000</v>
      </c>
    </row>
    <row r="71" spans="1:4" ht="15.75" x14ac:dyDescent="0.2">
      <c r="A71" s="47" t="s">
        <v>10</v>
      </c>
      <c r="B71" s="47" t="s">
        <v>10</v>
      </c>
      <c r="C71" s="67" t="s">
        <v>11</v>
      </c>
      <c r="D71" s="57">
        <f>SUM(D65+D53+D58)</f>
        <v>3835120</v>
      </c>
    </row>
    <row r="72" spans="1:4" ht="15.75" x14ac:dyDescent="0.2">
      <c r="A72" s="47" t="s">
        <v>10</v>
      </c>
      <c r="B72" s="47" t="s">
        <v>10</v>
      </c>
      <c r="C72" s="67" t="s">
        <v>12</v>
      </c>
      <c r="D72" s="57">
        <f>SUM(D53+D58)</f>
        <v>225000</v>
      </c>
    </row>
    <row r="73" spans="1:4" ht="19.5" customHeight="1" x14ac:dyDescent="0.2">
      <c r="A73" s="47" t="s">
        <v>10</v>
      </c>
      <c r="B73" s="47" t="s">
        <v>10</v>
      </c>
      <c r="C73" s="67" t="s">
        <v>13</v>
      </c>
      <c r="D73" s="57">
        <f>SUM(D65)</f>
        <v>3610120</v>
      </c>
    </row>
    <row r="74" spans="1:4" ht="37.5" customHeight="1" x14ac:dyDescent="0.2">
      <c r="A74" s="77" t="s">
        <v>35</v>
      </c>
      <c r="B74" s="77"/>
      <c r="C74" s="77"/>
      <c r="D74" s="77"/>
    </row>
  </sheetData>
  <mergeCells count="21">
    <mergeCell ref="A74:D74"/>
    <mergeCell ref="A52:D52"/>
    <mergeCell ref="A64:D64"/>
    <mergeCell ref="C11:C12"/>
    <mergeCell ref="A14:C14"/>
    <mergeCell ref="A39:C39"/>
    <mergeCell ref="B49:B50"/>
    <mergeCell ref="D49:D50"/>
    <mergeCell ref="B55:C55"/>
    <mergeCell ref="B56:C56"/>
    <mergeCell ref="B63:C63"/>
    <mergeCell ref="B57:C57"/>
    <mergeCell ref="B68:C68"/>
    <mergeCell ref="B67:C67"/>
    <mergeCell ref="B69:C69"/>
    <mergeCell ref="B70:C70"/>
    <mergeCell ref="B60:C60"/>
    <mergeCell ref="B61:C61"/>
    <mergeCell ref="B62:C62"/>
    <mergeCell ref="C1:D3"/>
    <mergeCell ref="A5:C5"/>
  </mergeCells>
  <pageMargins left="0.98425196850393704" right="0" top="0.19685039370078741" bottom="0.35433070866141736" header="0.23622047244094491" footer="0.31496062992125984"/>
  <pageSetup paperSize="9" scale="66" fitToHeight="2" orientation="portrait" r:id="rId1"/>
  <rowBreaks count="1" manualBreakCount="1">
    <brk id="4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2021-11-26T09:28:15Z</dcterms:modified>
</cp:coreProperties>
</file>