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19410" windowHeight="10410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видатки'!$C$3:$C$117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видатки'!$A$1:$AL$116</definedName>
    <definedName name="_xlnm.Print_Area" localSheetId="2">'7 програми'!$A$2:$R$94</definedName>
  </definedNames>
  <calcPr calcId="144525"/>
</workbook>
</file>

<file path=xl/calcChain.xml><?xml version="1.0" encoding="utf-8"?>
<calcChain xmlns="http://schemas.openxmlformats.org/spreadsheetml/2006/main">
  <c r="C23" i="12" l="1"/>
  <c r="C17" i="12"/>
  <c r="D16" i="12"/>
  <c r="D15" i="12" s="1"/>
  <c r="E18" i="12" l="1"/>
  <c r="D24" i="12"/>
  <c r="C18" i="12" l="1"/>
  <c r="E16" i="12"/>
  <c r="D22" i="12"/>
  <c r="P104" i="8"/>
  <c r="E24" i="12"/>
  <c r="E22" i="12" s="1"/>
  <c r="F18" i="12"/>
  <c r="Q104" i="8"/>
  <c r="D19" i="12"/>
  <c r="R104" i="8"/>
  <c r="O104" i="8" l="1"/>
  <c r="F16" i="12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<sst xmlns="http://schemas.openxmlformats.org/spreadsheetml/2006/main" count="909" uniqueCount="398">
  <si>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</si>
  <si>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</si>
  <si>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</si>
  <si>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</si>
  <si>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</si>
  <si>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</si>
  <si>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</si>
  <si>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</si>
  <si>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</si>
  <si>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</si>
  <si>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</si>
  <si>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</si>
  <si>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</si>
  <si>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</si>
  <si>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</si>
  <si>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</si>
  <si>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</si>
  <si>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</si>
  <si>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</si>
  <si>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</si>
  <si>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</si>
  <si>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</si>
  <si>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</si>
  <si>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</si>
  <si>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</si>
  <si>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</si>
  <si>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</si>
  <si>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</si>
  <si>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</si>
  <si>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</si>
  <si>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</si>
  <si>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</si>
  <si>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</si>
  <si>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</si>
  <si>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</si>
  <si>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</si>
  <si>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</si>
  <si>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</si>
  <si>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</si>
  <si>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</si>
  <si>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</si>
  <si>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</si>
  <si>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</si>
  <si>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</si>
  <si>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</si>
  <si>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</si>
  <si>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</si>
  <si>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</si>
  <si>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</si>
  <si>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</si>
  <si>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</si>
  <si>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</si>
  <si>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</si>
  <si>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</si>
  <si>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</si>
  <si>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</si>
  <si>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</si>
  <si>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</si>
  <si>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</si>
  <si>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</si>
  <si>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</si>
  <si>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</si>
  <si>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</si>
  <si>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</si>
  <si>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</si>
  <si>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</si>
  <si>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</si>
  <si>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</si>
  <si>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</si>
  <si>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</si>
  <si>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</si>
  <si>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</si>
  <si>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</si>
  <si>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</si>
  <si>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</si>
  <si>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</si>
  <si>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</si>
  <si>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</si>
  <si>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</si>
  <si>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</si>
  <si>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</si>
  <si>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</si>
  <si>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</si>
  <si>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</si>
  <si>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</si>
  <si>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</si>
  <si>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</si>
  <si>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</si>
  <si>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</si>
  <si>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</si>
  <si>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</si>
  <si>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</si>
  <si>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</si>
  <si>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</si>
  <si>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</si>
  <si>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</si>
  <si>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</si>
  <si>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</si>
  <si>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</si>
  <si>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</si>
  <si>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</si>
  <si>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</si>
  <si>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</si>
  <si>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</si>
  <si>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</si>
  <si>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</si>
  <si>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</si>
  <si>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</si>
  <si>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</si>
  <si>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</si>
  <si>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</si>
  <si>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</si>
  <si>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</si>
  <si>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</si>
  <si>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</si>
  <si>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</si>
  <si>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</si>
  <si>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</si>
  <si>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</si>
  <si>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</si>
  <si>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ПЕРЕВІРКА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</si>
  <si>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</si>
  <si>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</si>
  <si>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</si>
  <si>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</si>
  <si>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</si>
  <si>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</si>
  <si>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</si>
  <si>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</si>
  <si>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</si>
  <si>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</si>
  <si>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</si>
  <si>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</si>
  <si>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</si>
  <si>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</si>
  <si>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</si>
  <si>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</si>
  <si>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</si>
  <si>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</si>
  <si>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</si>
  <si>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</si>
  <si>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</si>
  <si>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</si>
  <si>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</si>
  <si>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</si>
  <si>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</si>
  <si>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</si>
  <si>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</si>
  <si>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</si>
  <si>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</si>
  <si>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</si>
  <si>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</si>
  <si>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</si>
  <si>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</si>
  <si>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</si>
  <si>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</si>
  <si>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</si>
  <si>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</si>
  <si>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</si>
  <si>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</si>
  <si>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</si>
  <si>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</si>
  <si>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</si>
  <si>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</si>
  <si>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</si>
  <si>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</si>
  <si>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</si>
  <si>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</si>
  <si>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</si>
  <si>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</si>
  <si>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</si>
  <si>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</si>
  <si>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</si>
  <si>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</si>
  <si>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</si>
  <si>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</si>
  <si>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</si>
  <si>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</si>
  <si>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</si>
  <si>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</si>
  <si>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</si>
  <si>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</si>
  <si>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</si>
  <si>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</si>
  <si>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</si>
  <si>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</si>
  <si>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</si>
  <si>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</si>
  <si>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</si>
  <si>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</si>
  <si>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</si>
  <si>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</si>
  <si>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</si>
  <si>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</si>
  <si>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</si>
  <si>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</si>
  <si>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</si>
  <si>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</si>
  <si>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</si>
  <si>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</si>
  <si>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</si>
  <si>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</si>
  <si>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</si>
  <si>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</si>
  <si>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</si>
  <si>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</si>
  <si>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</si>
  <si>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</si>
  <si>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</si>
  <si>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</si>
  <si>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</si>
  <si>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</si>
  <si>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</si>
  <si>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</si>
  <si>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</si>
  <si>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</si>
  <si>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</si>
  <si>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</si>
  <si>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</si>
  <si>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</si>
  <si>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</si>
  <si>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</si>
  <si>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</si>
  <si>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</si>
  <si>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</si>
  <si>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</si>
  <si>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</si>
  <si>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</si>
  <si>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</si>
  <si>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</si>
  <si>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</si>
  <si>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</si>
  <si>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</si>
  <si>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</si>
  <si>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</si>
  <si>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</si>
  <si>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</si>
  <si>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</si>
  <si>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</si>
  <si>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</si>
  <si>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</si>
  <si>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</si>
  <si>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</si>
  <si>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</si>
  <si>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</si>
  <si>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</si>
  <si>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>№ 370 від 27.09.2019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</si>
  <si>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</si>
  <si>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</si>
  <si>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</si>
  <si>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</si>
  <si>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</si>
  <si>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27.09.2020</t>
  </si>
  <si>
    <t>№ 370 від 27.09.2021</t>
  </si>
  <si>
    <t>№ 370 від 27.09.2022</t>
  </si>
  <si>
    <t>№ 370 від 27.09.2023</t>
  </si>
  <si>
    <t>№ 370 від 27.09.2024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</si>
  <si>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</si>
  <si>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</si>
  <si>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</si>
  <si>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</si>
  <si>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</si>
  <si>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</si>
  <si>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</si>
  <si>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</si>
  <si>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</si>
  <si>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</si>
  <si>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</si>
  <si>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</si>
  <si>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</si>
  <si>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</si>
  <si>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</si>
  <si>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</si>
  <si>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</si>
  <si>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</si>
  <si>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</si>
  <si>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</si>
  <si>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</si>
  <si>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</si>
  <si>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</si>
  <si>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</si>
  <si>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</si>
  <si>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</si>
  <si>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</si>
  <si>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"Про бюджет Глухівської міської територіальної громади  на 2021 рік"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</si>
  <si>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</si>
  <si>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</si>
  <si>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</si>
  <si>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</si>
  <si>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</si>
  <si>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</si>
  <si>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</si>
  <si>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</si>
  <si>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</si>
  <si>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</si>
  <si>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</si>
  <si>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</si>
  <si>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</si>
  <si>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</si>
  <si>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</si>
  <si>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</si>
  <si>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</si>
  <si>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</si>
  <si>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</si>
  <si>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</si>
  <si>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</si>
  <si>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</si>
  <si>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</si>
  <si>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</si>
  <si>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</si>
  <si>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</si>
  <si>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</si>
  <si>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</si>
  <si>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</si>
  <si>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</si>
  <si>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</si>
  <si>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</si>
  <si>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</si>
  <si>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</si>
  <si>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</si>
  <si>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</si>
  <si>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</si>
  <si>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</si>
  <si>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</si>
  <si>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</si>
  <si>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</si>
  <si>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</si>
  <si>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</si>
  <si>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</si>
  <si>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</si>
  <si>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</si>
  <si>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</si>
  <si>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</si>
  <si>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</si>
  <si>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</si>
  <si>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громади на 2021 рік" від 24.12.2020 № 89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</si>
  <si>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</si>
  <si>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</si>
  <si>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</si>
  <si>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</si>
  <si>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</si>
  <si>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</si>
  <si>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</si>
  <si>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</si>
  <si>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</si>
  <si>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</si>
  <si>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</si>
  <si>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</si>
  <si>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</si>
  <si>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</si>
  <si>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</si>
  <si>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</si>
  <si>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</si>
  <si>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</si>
  <si>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</si>
  <si>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</si>
  <si>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</si>
  <si>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</si>
  <si>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</si>
  <si>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</si>
  <si>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</si>
  <si>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</si>
  <si>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</si>
  <si>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</si>
  <si>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>№ _________</t>
  </si>
  <si>
    <t>________________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</si>
  <si>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</si>
  <si>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</si>
  <si>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</si>
  <si>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</si>
  <si>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</si>
  <si>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</si>
  <si>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</si>
  <si>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</si>
  <si>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</si>
  <si>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</si>
  <si>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</si>
  <si>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</si>
  <si>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</si>
  <si>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</si>
  <si>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</si>
  <si>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</si>
  <si>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</si>
  <si>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</si>
  <si>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</si>
  <si>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</si>
  <si>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</si>
  <si>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</si>
  <si>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</si>
  <si>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</si>
  <si>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</si>
  <si>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</si>
  <si>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</si>
  <si>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</si>
  <si>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</si>
  <si>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Будівництво інших об'єктів комунальної власності</t>
  </si>
  <si>
    <t>07.07.</t>
  </si>
  <si>
    <t>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</si>
</sst>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5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4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585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45" fillId="0" borderId="7" xfId="55" applyFont="1" applyFill="1" applyBorder="1" applyAlignment="1" applyProtection="1">
      <alignment horizontal="left" vertical="top" wrapText="1"/>
      <protection locked="0"/>
    </xf>
    <xf numFmtId="4" fontId="45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7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5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8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5" fillId="0" borderId="7" xfId="55" applyNumberFormat="1" applyFont="1" applyFill="1" applyBorder="1" applyAlignment="1" applyProtection="1">
      <protection locked="0"/>
    </xf>
    <xf numFmtId="0" fontId="43" fillId="0" borderId="0" xfId="0" applyNumberFormat="1" applyFont="1" applyFill="1" applyAlignment="1" applyProtection="1"/>
    <xf numFmtId="49" fontId="43" fillId="0" borderId="0" xfId="0" applyNumberFormat="1" applyFont="1" applyFill="1" applyAlignment="1" applyProtection="1"/>
    <xf numFmtId="0" fontId="48" fillId="0" borderId="0" xfId="0" applyFont="1" applyFill="1" applyAlignment="1">
      <alignment horizontal="right"/>
    </xf>
    <xf numFmtId="0" fontId="23" fillId="26" borderId="0" xfId="0" applyFont="1" applyFill="1"/>
    <xf numFmtId="0" fontId="48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9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9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4" fillId="0" borderId="0" xfId="0" applyFont="1"/>
    <xf numFmtId="0" fontId="5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2" fillId="0" borderId="0" xfId="0" applyFont="1" applyAlignment="1">
      <alignment horizontal="center"/>
    </xf>
    <xf numFmtId="0" fontId="53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7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2" fillId="29" borderId="7" xfId="0" applyFont="1" applyFill="1" applyBorder="1" applyAlignment="1">
      <alignment vertical="center" wrapText="1"/>
    </xf>
    <xf numFmtId="0" fontId="58" fillId="29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9" fillId="24" borderId="7" xfId="0" applyNumberFormat="1" applyFont="1" applyFill="1" applyBorder="1" applyAlignment="1">
      <alignment horizontal="right" wrapText="1"/>
    </xf>
    <xf numFmtId="4" fontId="59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9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8" fillId="0" borderId="12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>
      <alignment horizontal="left" vertical="center" wrapText="1"/>
    </xf>
    <xf numFmtId="49" fontId="60" fillId="30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30" borderId="7" xfId="0" applyNumberFormat="1" applyFont="1" applyFill="1" applyBorder="1" applyAlignment="1"/>
    <xf numFmtId="49" fontId="2" fillId="30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30" borderId="7" xfId="0" applyNumberFormat="1" applyFont="1" applyFill="1" applyBorder="1" applyAlignment="1">
      <alignment horizontal="justify" wrapText="1"/>
    </xf>
    <xf numFmtId="0" fontId="32" fillId="30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0" fontId="55" fillId="31" borderId="31" xfId="0" applyNumberFormat="1" applyFont="1" applyFill="1" applyBorder="1" applyAlignment="1" applyProtection="1"/>
    <xf numFmtId="0" fontId="55" fillId="31" borderId="32" xfId="0" applyNumberFormat="1" applyFont="1" applyFill="1" applyBorder="1" applyAlignment="1" applyProtection="1">
      <alignment horizontal="right"/>
    </xf>
    <xf numFmtId="4" fontId="24" fillId="31" borderId="32" xfId="0" applyNumberFormat="1" applyFont="1" applyFill="1" applyBorder="1" applyAlignment="1" applyProtection="1">
      <alignment vertical="center" wrapText="1"/>
    </xf>
    <xf numFmtId="0" fontId="32" fillId="30" borderId="7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horizontal="left" vertical="top" wrapText="1"/>
    </xf>
    <xf numFmtId="4" fontId="32" fillId="30" borderId="7" xfId="0" applyNumberFormat="1" applyFont="1" applyFill="1" applyBorder="1" applyAlignment="1" applyProtection="1">
      <alignment horizontal="right"/>
      <protection locked="0"/>
    </xf>
    <xf numFmtId="4" fontId="32" fillId="30" borderId="7" xfId="0" applyNumberFormat="1" applyFont="1" applyFill="1" applyBorder="1" applyAlignment="1" applyProtection="1">
      <alignment horizontal="right" vertical="center" wrapText="1"/>
    </xf>
    <xf numFmtId="4" fontId="32" fillId="30" borderId="7" xfId="0" applyNumberFormat="1" applyFont="1" applyFill="1" applyBorder="1" applyAlignment="1">
      <alignment horizontal="right" vertical="center" wrapText="1"/>
    </xf>
    <xf numFmtId="4" fontId="32" fillId="30" borderId="30" xfId="0" applyNumberFormat="1" applyFont="1" applyFill="1" applyBorder="1" applyAlignment="1">
      <alignment horizontal="right" vertical="center" wrapText="1"/>
    </xf>
    <xf numFmtId="2" fontId="16" fillId="30" borderId="0" xfId="0" applyNumberFormat="1" applyFont="1" applyFill="1"/>
    <xf numFmtId="0" fontId="16" fillId="30" borderId="0" xfId="0" applyFont="1" applyFill="1"/>
    <xf numFmtId="4" fontId="38" fillId="30" borderId="7" xfId="48" applyNumberFormat="1" applyFont="1" applyFill="1" applyBorder="1" applyAlignment="1">
      <alignment horizontal="right" vertical="center"/>
    </xf>
    <xf numFmtId="4" fontId="38" fillId="30" borderId="7" xfId="0" applyNumberFormat="1" applyFont="1" applyFill="1" applyBorder="1" applyAlignment="1">
      <alignment wrapText="1"/>
    </xf>
    <xf numFmtId="4" fontId="60" fillId="30" borderId="7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 applyProtection="1">
      <alignment horizontal="left"/>
    </xf>
    <xf numFmtId="0" fontId="2" fillId="30" borderId="0" xfId="0" applyFont="1" applyFill="1" applyBorder="1" applyAlignment="1">
      <alignment horizontal="justify"/>
    </xf>
    <xf numFmtId="0" fontId="2" fillId="30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30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30" borderId="14" xfId="0" applyNumberFormat="1" applyFont="1" applyFill="1" applyBorder="1" applyAlignment="1">
      <alignment horizontal="left" vertical="center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30" borderId="10" xfId="0" applyNumberFormat="1" applyFont="1" applyFill="1" applyBorder="1" applyAlignment="1" applyProtection="1">
      <alignment horizontal="left"/>
    </xf>
    <xf numFmtId="49" fontId="2" fillId="30" borderId="7" xfId="0" applyNumberFormat="1" applyFont="1" applyFill="1" applyBorder="1" applyAlignment="1" applyProtection="1"/>
    <xf numFmtId="49" fontId="2" fillId="30" borderId="22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/>
    <xf numFmtId="2" fontId="2" fillId="0" borderId="0" xfId="0" applyNumberFormat="1" applyFont="1" applyFill="1"/>
    <xf numFmtId="4" fontId="30" fillId="30" borderId="7" xfId="0" applyNumberFormat="1" applyFont="1" applyFill="1" applyBorder="1" applyAlignment="1" applyProtection="1">
      <alignment horizontal="right"/>
      <protection locked="0"/>
    </xf>
    <xf numFmtId="0" fontId="32" fillId="30" borderId="7" xfId="0" applyFont="1" applyFill="1" applyBorder="1"/>
    <xf numFmtId="0" fontId="32" fillId="30" borderId="7" xfId="0" applyFont="1" applyFill="1" applyBorder="1" applyAlignment="1">
      <alignment horizontal="justify" vertical="top" wrapText="1"/>
    </xf>
    <xf numFmtId="4" fontId="32" fillId="30" borderId="26" xfId="0" applyNumberFormat="1" applyFont="1" applyFill="1" applyBorder="1" applyAlignment="1" applyProtection="1">
      <alignment horizontal="right" vertical="center"/>
    </xf>
    <xf numFmtId="4" fontId="30" fillId="30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9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32" fillId="30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30" borderId="14" xfId="0" applyNumberFormat="1" applyFont="1" applyFill="1" applyBorder="1" applyAlignment="1" applyProtection="1">
      <alignment horizontal="right"/>
      <protection locked="0"/>
    </xf>
    <xf numFmtId="4" fontId="30" fillId="30" borderId="14" xfId="0" applyNumberFormat="1" applyFont="1" applyFill="1" applyBorder="1" applyAlignment="1" applyProtection="1">
      <alignment horizontal="right" vertical="center" wrapText="1"/>
    </xf>
    <xf numFmtId="4" fontId="32" fillId="30" borderId="14" xfId="0" applyNumberFormat="1" applyFont="1" applyFill="1" applyBorder="1" applyAlignment="1" applyProtection="1">
      <alignment horizontal="right" vertical="center" wrapText="1"/>
    </xf>
    <xf numFmtId="4" fontId="32" fillId="30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30" borderId="26" xfId="0" applyNumberFormat="1" applyFont="1" applyFill="1" applyBorder="1" applyAlignment="1" applyProtection="1">
      <alignment horizontal="right" vertical="center" wrapText="1"/>
    </xf>
    <xf numFmtId="4" fontId="32" fillId="30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5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7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 vertical="center" wrapText="1"/>
    </xf>
    <xf numFmtId="0" fontId="2" fillId="30" borderId="18" xfId="0" applyFont="1" applyFill="1" applyBorder="1"/>
    <xf numFmtId="0" fontId="2" fillId="30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60" fillId="30" borderId="18" xfId="0" applyFont="1" applyFill="1" applyBorder="1" applyAlignment="1">
      <alignment horizontal="left" vertical="center" wrapText="1"/>
    </xf>
    <xf numFmtId="0" fontId="2" fillId="30" borderId="18" xfId="0" applyFont="1" applyFill="1" applyBorder="1" applyAlignment="1">
      <alignment horizontal="left"/>
    </xf>
    <xf numFmtId="0" fontId="2" fillId="30" borderId="35" xfId="0" applyFont="1" applyFill="1" applyBorder="1" applyAlignment="1">
      <alignment horizontal="justify" wrapText="1"/>
    </xf>
    <xf numFmtId="0" fontId="21" fillId="25" borderId="33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30" borderId="18" xfId="0" applyFont="1" applyFill="1" applyBorder="1" applyAlignment="1">
      <alignment horizontal="justify" wrapText="1"/>
    </xf>
    <xf numFmtId="0" fontId="2" fillId="30" borderId="25" xfId="0" applyFont="1" applyFill="1" applyBorder="1" applyAlignment="1">
      <alignment horizontal="justify" wrapText="1"/>
    </xf>
    <xf numFmtId="0" fontId="2" fillId="30" borderId="18" xfId="0" applyFont="1" applyFill="1" applyBorder="1" applyAlignment="1" applyProtection="1">
      <protection locked="0"/>
    </xf>
    <xf numFmtId="0" fontId="2" fillId="30" borderId="18" xfId="0" applyFont="1" applyFill="1" applyBorder="1" applyAlignment="1"/>
    <xf numFmtId="2" fontId="2" fillId="30" borderId="18" xfId="0" applyNumberFormat="1" applyFont="1" applyFill="1" applyBorder="1" applyAlignment="1">
      <alignment wrapText="1"/>
    </xf>
    <xf numFmtId="0" fontId="21" fillId="25" borderId="33" xfId="0" applyFont="1" applyFill="1" applyBorder="1" applyAlignment="1" applyProtection="1">
      <alignment horizontal="justify"/>
      <protection locked="0"/>
    </xf>
    <xf numFmtId="0" fontId="2" fillId="30" borderId="25" xfId="0" applyFont="1" applyFill="1" applyBorder="1" applyAlignment="1">
      <alignment horizontal="justify"/>
    </xf>
    <xf numFmtId="0" fontId="2" fillId="30" borderId="18" xfId="0" applyNumberFormat="1" applyFont="1" applyFill="1" applyBorder="1" applyAlignment="1" applyProtection="1">
      <alignment horizontal="justify"/>
    </xf>
    <xf numFmtId="0" fontId="2" fillId="30" borderId="25" xfId="0" applyNumberFormat="1" applyFont="1" applyFill="1" applyBorder="1" applyAlignment="1" applyProtection="1">
      <alignment horizontal="justify"/>
    </xf>
    <xf numFmtId="2" fontId="2" fillId="30" borderId="35" xfId="0" applyNumberFormat="1" applyFont="1" applyFill="1" applyBorder="1" applyAlignment="1">
      <alignment horizontal="left" wrapText="1"/>
    </xf>
    <xf numFmtId="164" fontId="2" fillId="30" borderId="35" xfId="0" applyNumberFormat="1" applyFont="1" applyFill="1" applyBorder="1" applyAlignment="1">
      <alignment horizontal="justify" wrapText="1"/>
    </xf>
    <xf numFmtId="0" fontId="21" fillId="0" borderId="38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30" borderId="26" xfId="0" applyNumberFormat="1" applyFont="1" applyFill="1" applyBorder="1" applyAlignment="1">
      <alignment wrapText="1"/>
    </xf>
    <xf numFmtId="4" fontId="38" fillId="30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30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30" borderId="7" xfId="48" applyNumberFormat="1" applyFont="1" applyFill="1" applyBorder="1" applyAlignment="1">
      <alignment horizontal="right" vertical="center"/>
    </xf>
    <xf numFmtId="0" fontId="32" fillId="30" borderId="14" xfId="0" applyFont="1" applyFill="1" applyBorder="1" applyAlignment="1">
      <alignment horizontal="right" vertical="top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2" fontId="21" fillId="25" borderId="12" xfId="0" applyNumberFormat="1" applyFont="1" applyFill="1" applyBorder="1" applyAlignment="1" applyProtection="1">
      <alignment horizontal="right" vertical="center"/>
    </xf>
    <xf numFmtId="2" fontId="2" fillId="30" borderId="7" xfId="0" applyNumberFormat="1" applyFont="1" applyFill="1" applyBorder="1" applyAlignment="1">
      <alignment horizontal="right" wrapText="1"/>
    </xf>
    <xf numFmtId="2" fontId="2" fillId="30" borderId="26" xfId="0" applyNumberFormat="1" applyFont="1" applyFill="1" applyBorder="1" applyAlignment="1">
      <alignment horizontal="right" wrapText="1"/>
    </xf>
    <xf numFmtId="2" fontId="2" fillId="30" borderId="19" xfId="0" applyNumberFormat="1" applyFont="1" applyFill="1" applyBorder="1" applyAlignment="1" applyProtection="1">
      <alignment horizontal="right"/>
    </xf>
    <xf numFmtId="2" fontId="2" fillId="30" borderId="30" xfId="0" applyNumberFormat="1" applyFont="1" applyFill="1" applyBorder="1" applyAlignment="1" applyProtection="1">
      <alignment horizontal="right"/>
    </xf>
    <xf numFmtId="2" fontId="2" fillId="30" borderId="14" xfId="0" applyNumberFormat="1" applyFont="1" applyFill="1" applyBorder="1" applyAlignment="1">
      <alignment horizontal="right" wrapText="1"/>
    </xf>
    <xf numFmtId="2" fontId="2" fillId="30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23" fillId="0" borderId="0" xfId="0" applyNumberFormat="1" applyFont="1" applyFill="1" applyAlignment="1" applyProtection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30" borderId="7" xfId="0" applyNumberFormat="1" applyFont="1" applyFill="1" applyBorder="1" applyAlignment="1">
      <alignment horizontal="right" vertical="center" wrapText="1"/>
    </xf>
    <xf numFmtId="2" fontId="2" fillId="30" borderId="26" xfId="0" applyNumberFormat="1" applyFont="1" applyFill="1" applyBorder="1" applyAlignment="1">
      <alignment horizontal="right" vertical="center" wrapText="1"/>
    </xf>
    <xf numFmtId="2" fontId="2" fillId="30" borderId="7" xfId="0" applyNumberFormat="1" applyFont="1" applyFill="1" applyBorder="1" applyAlignment="1">
      <alignment horizontal="right"/>
    </xf>
    <xf numFmtId="2" fontId="2" fillId="30" borderId="26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  <protection locked="0"/>
    </xf>
    <xf numFmtId="2" fontId="2" fillId="30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60" fillId="30" borderId="7" xfId="0" applyNumberFormat="1" applyFont="1" applyFill="1" applyBorder="1" applyAlignment="1">
      <alignment horizontal="right" vertical="center" wrapText="1"/>
    </xf>
    <xf numFmtId="2" fontId="60" fillId="30" borderId="26" xfId="0" applyNumberFormat="1" applyFont="1" applyFill="1" applyBorder="1" applyAlignment="1">
      <alignment horizontal="right" vertical="center" wrapText="1"/>
    </xf>
    <xf numFmtId="2" fontId="2" fillId="30" borderId="19" xfId="0" applyNumberFormat="1" applyFont="1" applyFill="1" applyBorder="1" applyAlignment="1">
      <alignment horizontal="right" wrapText="1"/>
    </xf>
    <xf numFmtId="2" fontId="2" fillId="30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30" borderId="40" xfId="0" applyNumberFormat="1" applyFont="1" applyFill="1" applyBorder="1" applyAlignment="1">
      <alignment horizontal="right"/>
    </xf>
    <xf numFmtId="2" fontId="2" fillId="30" borderId="19" xfId="0" applyNumberFormat="1" applyFont="1" applyFill="1" applyBorder="1" applyAlignment="1">
      <alignment horizontal="right"/>
    </xf>
    <xf numFmtId="2" fontId="2" fillId="30" borderId="30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</xf>
    <xf numFmtId="2" fontId="2" fillId="30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21" fillId="25" borderId="29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4" fillId="0" borderId="0" xfId="0" applyNumberFormat="1" applyFont="1" applyAlignment="1">
      <alignment horizontal="right"/>
    </xf>
    <xf numFmtId="2" fontId="21" fillId="0" borderId="0" xfId="0" applyNumberFormat="1" applyFont="1" applyFill="1" applyAlignment="1" applyProtection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30" borderId="7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/>
    </xf>
    <xf numFmtId="0" fontId="32" fillId="0" borderId="19" xfId="0" applyFont="1" applyFill="1" applyBorder="1" applyAlignment="1">
      <alignment horizontal="justify" vertical="top" wrapText="1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0" fontId="32" fillId="30" borderId="7" xfId="0" applyFont="1" applyFill="1" applyBorder="1" applyAlignment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/>
      <protection locked="0"/>
    </xf>
    <xf numFmtId="4" fontId="30" fillId="30" borderId="19" xfId="0" applyNumberFormat="1" applyFont="1" applyFill="1" applyBorder="1" applyAlignment="1" applyProtection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 vertical="center" wrapText="1"/>
    </xf>
    <xf numFmtId="4" fontId="32" fillId="30" borderId="30" xfId="0" applyNumberFormat="1" applyFont="1" applyFill="1" applyBorder="1" applyAlignment="1" applyProtection="1">
      <alignment horizontal="right" vertical="center" wrapText="1"/>
    </xf>
    <xf numFmtId="0" fontId="32" fillId="30" borderId="19" xfId="0" applyFont="1" applyFill="1" applyBorder="1" applyAlignment="1">
      <alignment horizontal="right" vertical="center" wrapText="1"/>
    </xf>
    <xf numFmtId="0" fontId="32" fillId="30" borderId="17" xfId="0" applyFont="1" applyFill="1" applyBorder="1" applyAlignment="1">
      <alignment vertical="center" wrapText="1"/>
    </xf>
    <xf numFmtId="2" fontId="2" fillId="30" borderId="19" xfId="0" applyNumberFormat="1" applyFont="1" applyFill="1" applyBorder="1" applyAlignment="1" applyProtection="1">
      <alignment horizontal="right"/>
      <protection locked="0"/>
    </xf>
    <xf numFmtId="2" fontId="2" fillId="30" borderId="30" xfId="0" applyNumberFormat="1" applyFont="1" applyFill="1" applyBorder="1" applyAlignment="1" applyProtection="1">
      <alignment horizontal="right"/>
      <protection locked="0"/>
    </xf>
    <xf numFmtId="2" fontId="32" fillId="0" borderId="7" xfId="0" applyNumberFormat="1" applyFont="1" applyFill="1" applyBorder="1" applyAlignment="1">
      <alignment horizontal="justify" vertical="top" wrapText="1"/>
    </xf>
    <xf numFmtId="0" fontId="2" fillId="30" borderId="0" xfId="0" applyFont="1" applyFill="1" applyBorder="1" applyAlignment="1" applyProtection="1">
      <alignment horizontal="justify"/>
      <protection locked="0"/>
    </xf>
    <xf numFmtId="2" fontId="2" fillId="30" borderId="44" xfId="0" applyNumberFormat="1" applyFont="1" applyFill="1" applyBorder="1" applyAlignment="1" applyProtection="1">
      <alignment horizontal="right"/>
      <protection locked="0"/>
    </xf>
    <xf numFmtId="49" fontId="2" fillId="30" borderId="10" xfId="0" applyNumberFormat="1" applyFont="1" applyFill="1" applyBorder="1" applyAlignment="1" applyProtection="1">
      <alignment horizontal="left" vertical="center" wrapText="1"/>
    </xf>
    <xf numFmtId="49" fontId="2" fillId="30" borderId="7" xfId="0" applyNumberFormat="1" applyFont="1" applyFill="1" applyBorder="1" applyAlignment="1" applyProtection="1">
      <alignment horizontal="left" vertical="center" wrapText="1"/>
    </xf>
    <xf numFmtId="49" fontId="2" fillId="30" borderId="18" xfId="0" applyNumberFormat="1" applyFont="1" applyFill="1" applyBorder="1" applyAlignment="1" applyProtection="1">
      <alignment vertical="center" wrapText="1"/>
    </xf>
    <xf numFmtId="0" fontId="2" fillId="30" borderId="25" xfId="0" applyFont="1" applyFill="1" applyBorder="1" applyAlignment="1" applyProtection="1">
      <alignment horizontal="justify"/>
      <protection locked="0"/>
    </xf>
    <xf numFmtId="4" fontId="2" fillId="30" borderId="10" xfId="48" applyNumberFormat="1" applyFont="1" applyFill="1" applyBorder="1" applyAlignment="1">
      <alignment horizontal="right" vertical="center"/>
    </xf>
    <xf numFmtId="2" fontId="38" fillId="30" borderId="10" xfId="48" applyNumberFormat="1" applyFont="1" applyFill="1" applyBorder="1" applyAlignment="1">
      <alignment horizontal="right" vertical="center"/>
    </xf>
    <xf numFmtId="49" fontId="32" fillId="30" borderId="7" xfId="0" applyNumberFormat="1" applyFont="1" applyFill="1" applyBorder="1" applyAlignment="1">
      <alignment horizontal="left" vertical="center" wrapText="1"/>
    </xf>
    <xf numFmtId="49" fontId="61" fillId="30" borderId="7" xfId="0" applyNumberFormat="1" applyFont="1" applyFill="1" applyBorder="1" applyAlignment="1">
      <alignment horizontal="left" vertical="center" wrapText="1"/>
    </xf>
    <xf numFmtId="0" fontId="61" fillId="30" borderId="7" xfId="0" applyFont="1" applyFill="1" applyBorder="1" applyAlignment="1">
      <alignment horizontal="left" vertical="center" wrapText="1"/>
    </xf>
    <xf numFmtId="0" fontId="32" fillId="30" borderId="18" xfId="0" applyFont="1" applyFill="1" applyBorder="1" applyAlignment="1" applyProtection="1">
      <alignment horizontal="justify"/>
      <protection locked="0"/>
    </xf>
    <xf numFmtId="49" fontId="32" fillId="0" borderId="10" xfId="0" applyNumberFormat="1" applyFont="1" applyFill="1" applyBorder="1" applyAlignment="1" applyProtection="1">
      <alignment horizontal="left"/>
    </xf>
    <xf numFmtId="49" fontId="32" fillId="0" borderId="7" xfId="0" applyNumberFormat="1" applyFont="1" applyFill="1" applyBorder="1" applyAlignment="1" applyProtection="1">
      <alignment horizontal="left"/>
    </xf>
    <xf numFmtId="49" fontId="32" fillId="30" borderId="7" xfId="0" applyNumberFormat="1" applyFont="1" applyFill="1" applyBorder="1" applyAlignment="1"/>
    <xf numFmtId="0" fontId="32" fillId="30" borderId="7" xfId="0" applyFont="1" applyFill="1" applyBorder="1" applyAlignment="1"/>
    <xf numFmtId="49" fontId="32" fillId="30" borderId="7" xfId="0" applyNumberFormat="1" applyFont="1" applyFill="1" applyBorder="1" applyAlignment="1">
      <alignment vertical="center" wrapText="1"/>
    </xf>
    <xf numFmtId="2" fontId="32" fillId="30" borderId="7" xfId="0" applyNumberFormat="1" applyFont="1" applyFill="1" applyBorder="1" applyAlignment="1">
      <alignment wrapText="1"/>
    </xf>
    <xf numFmtId="49" fontId="32" fillId="30" borderId="7" xfId="0" applyNumberFormat="1" applyFont="1" applyFill="1" applyBorder="1" applyAlignment="1" applyProtection="1">
      <alignment horizontal="left"/>
    </xf>
    <xf numFmtId="0" fontId="32" fillId="30" borderId="19" xfId="0" applyFont="1" applyFill="1" applyBorder="1" applyAlignment="1">
      <alignment horizontal="justify" wrapText="1"/>
    </xf>
    <xf numFmtId="49" fontId="32" fillId="30" borderId="10" xfId="0" applyNumberFormat="1" applyFont="1" applyFill="1" applyBorder="1" applyAlignment="1" applyProtection="1">
      <alignment horizontal="left"/>
    </xf>
    <xf numFmtId="49" fontId="32" fillId="30" borderId="18" xfId="0" applyNumberFormat="1" applyFont="1" applyFill="1" applyBorder="1" applyAlignment="1" applyProtection="1">
      <alignment horizontal="left"/>
    </xf>
    <xf numFmtId="49" fontId="32" fillId="0" borderId="22" xfId="0" applyNumberFormat="1" applyFont="1" applyFill="1" applyBorder="1" applyAlignment="1" applyProtection="1">
      <alignment horizontal="left"/>
    </xf>
    <xf numFmtId="49" fontId="32" fillId="30" borderId="19" xfId="0" applyNumberFormat="1" applyFont="1" applyFill="1" applyBorder="1" applyAlignment="1" applyProtection="1">
      <alignment horizontal="left"/>
    </xf>
    <xf numFmtId="0" fontId="32" fillId="30" borderId="19" xfId="0" applyFont="1" applyFill="1" applyBorder="1" applyAlignment="1" applyProtection="1">
      <alignment horizontal="justify"/>
      <protection locked="0"/>
    </xf>
    <xf numFmtId="49" fontId="32" fillId="30" borderId="7" xfId="0" applyNumberFormat="1" applyFont="1" applyFill="1" applyBorder="1" applyAlignment="1" applyProtection="1"/>
    <xf numFmtId="0" fontId="32" fillId="30" borderId="7" xfId="0" applyNumberFormat="1" applyFont="1" applyFill="1" applyBorder="1" applyAlignment="1" applyProtection="1">
      <alignment horizontal="justify"/>
    </xf>
    <xf numFmtId="49" fontId="32" fillId="30" borderId="22" xfId="0" applyNumberFormat="1" applyFont="1" applyFill="1" applyBorder="1" applyAlignment="1" applyProtection="1">
      <alignment horizontal="left"/>
    </xf>
    <xf numFmtId="49" fontId="32" fillId="30" borderId="19" xfId="0" applyNumberFormat="1" applyFont="1" applyFill="1" applyBorder="1" applyAlignment="1" applyProtection="1"/>
    <xf numFmtId="0" fontId="32" fillId="30" borderId="19" xfId="0" applyNumberFormat="1" applyFont="1" applyFill="1" applyBorder="1" applyAlignment="1" applyProtection="1">
      <alignment horizontal="justify"/>
    </xf>
    <xf numFmtId="49" fontId="32" fillId="0" borderId="20" xfId="0" applyNumberFormat="1" applyFont="1" applyFill="1" applyBorder="1" applyAlignment="1" applyProtection="1">
      <alignment horizontal="left"/>
    </xf>
    <xf numFmtId="49" fontId="32" fillId="30" borderId="14" xfId="0" applyNumberFormat="1" applyFont="1" applyFill="1" applyBorder="1" applyAlignment="1">
      <alignment horizontal="left" vertical="center" wrapText="1"/>
    </xf>
    <xf numFmtId="2" fontId="32" fillId="30" borderId="14" xfId="0" applyNumberFormat="1" applyFont="1" applyFill="1" applyBorder="1" applyAlignment="1">
      <alignment horizontal="left" wrapText="1"/>
    </xf>
    <xf numFmtId="49" fontId="32" fillId="0" borderId="10" xfId="0" applyNumberFormat="1" applyFont="1" applyFill="1" applyBorder="1" applyAlignment="1">
      <alignment horizontal="left" vertical="center" wrapText="1"/>
    </xf>
    <xf numFmtId="49" fontId="32" fillId="0" borderId="18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2" fillId="0" borderId="7" xfId="0" applyFont="1" applyBorder="1"/>
    <xf numFmtId="0" fontId="32" fillId="30" borderId="7" xfId="0" applyFont="1" applyFill="1" applyBorder="1" applyAlignment="1">
      <alignment horizontal="justify" vertical="center" wrapText="1"/>
    </xf>
    <xf numFmtId="0" fontId="32" fillId="30" borderId="18" xfId="0" applyFont="1" applyFill="1" applyBorder="1"/>
    <xf numFmtId="0" fontId="32" fillId="0" borderId="7" xfId="0" applyFont="1" applyFill="1" applyBorder="1" applyAlignment="1">
      <alignment horizontal="justify" wrapText="1"/>
    </xf>
    <xf numFmtId="49" fontId="32" fillId="0" borderId="18" xfId="0" applyNumberFormat="1" applyFont="1" applyFill="1" applyBorder="1" applyAlignment="1" applyProtection="1"/>
    <xf numFmtId="0" fontId="32" fillId="30" borderId="7" xfId="0" applyFont="1" applyFill="1" applyBorder="1" applyAlignment="1">
      <alignment horizontal="justify" wrapText="1"/>
    </xf>
    <xf numFmtId="49" fontId="32" fillId="30" borderId="10" xfId="0" applyNumberFormat="1" applyFont="1" applyFill="1" applyBorder="1" applyAlignment="1" applyProtection="1"/>
    <xf numFmtId="0" fontId="32" fillId="30" borderId="25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wrapText="1"/>
    </xf>
    <xf numFmtId="0" fontId="32" fillId="0" borderId="22" xfId="0" applyFont="1" applyFill="1" applyBorder="1" applyAlignment="1">
      <alignment horizontal="left"/>
    </xf>
    <xf numFmtId="0" fontId="32" fillId="0" borderId="19" xfId="0" applyFont="1" applyFill="1" applyBorder="1" applyAlignment="1">
      <alignment horizontal="left"/>
    </xf>
    <xf numFmtId="49" fontId="32" fillId="0" borderId="19" xfId="0" applyNumberFormat="1" applyFont="1" applyFill="1" applyBorder="1" applyAlignment="1"/>
    <xf numFmtId="0" fontId="32" fillId="30" borderId="25" xfId="0" applyFont="1" applyFill="1" applyBorder="1" applyAlignment="1">
      <alignment horizontal="justify" wrapText="1"/>
    </xf>
    <xf numFmtId="49" fontId="32" fillId="30" borderId="20" xfId="0" applyNumberFormat="1" applyFont="1" applyFill="1" applyBorder="1" applyAlignment="1" applyProtection="1"/>
    <xf numFmtId="49" fontId="32" fillId="30" borderId="14" xfId="0" applyNumberFormat="1" applyFont="1" applyFill="1" applyBorder="1" applyAlignment="1" applyProtection="1"/>
    <xf numFmtId="0" fontId="32" fillId="30" borderId="14" xfId="0" applyNumberFormat="1" applyFont="1" applyFill="1" applyBorder="1" applyAlignment="1" applyProtection="1">
      <alignment horizontal="justify"/>
    </xf>
    <xf numFmtId="0" fontId="32" fillId="30" borderId="14" xfId="0" applyFont="1" applyFill="1" applyBorder="1" applyAlignment="1">
      <alignment vertical="center" wrapText="1"/>
    </xf>
    <xf numFmtId="0" fontId="32" fillId="30" borderId="14" xfId="0" applyFont="1" applyFill="1" applyBorder="1" applyAlignment="1">
      <alignment horizontal="justify" vertical="top" wrapText="1"/>
    </xf>
    <xf numFmtId="49" fontId="32" fillId="0" borderId="22" xfId="0" applyNumberFormat="1" applyFont="1" applyFill="1" applyBorder="1" applyAlignment="1">
      <alignment vertical="center" wrapText="1"/>
    </xf>
    <xf numFmtId="0" fontId="32" fillId="0" borderId="19" xfId="0" applyFont="1" applyBorder="1"/>
    <xf numFmtId="49" fontId="30" fillId="0" borderId="45" xfId="0" applyNumberFormat="1" applyFont="1" applyFill="1" applyBorder="1" applyAlignment="1" applyProtection="1">
      <alignment horizontal="center"/>
    </xf>
    <xf numFmtId="49" fontId="30" fillId="0" borderId="46" xfId="0" applyNumberFormat="1" applyFont="1" applyFill="1" applyBorder="1" applyAlignment="1" applyProtection="1">
      <alignment horizontal="center"/>
    </xf>
    <xf numFmtId="0" fontId="30" fillId="0" borderId="46" xfId="0" applyNumberFormat="1" applyFont="1" applyFill="1" applyBorder="1" applyAlignment="1" applyProtection="1"/>
    <xf numFmtId="0" fontId="30" fillId="0" borderId="46" xfId="0" applyFont="1" applyFill="1" applyBorder="1" applyAlignment="1">
      <alignment horizontal="center" vertical="center" wrapText="1"/>
    </xf>
    <xf numFmtId="4" fontId="30" fillId="0" borderId="46" xfId="0" applyNumberFormat="1" applyFont="1" applyFill="1" applyBorder="1" applyAlignment="1" applyProtection="1">
      <alignment horizontal="right" vertical="center" wrapText="1"/>
    </xf>
    <xf numFmtId="4" fontId="30" fillId="0" borderId="47" xfId="0" applyNumberFormat="1" applyFont="1" applyFill="1" applyBorder="1" applyAlignment="1" applyProtection="1">
      <alignment horizontal="right" vertical="center" wrapText="1"/>
    </xf>
    <xf numFmtId="0" fontId="2" fillId="30" borderId="7" xfId="0" applyNumberFormat="1" applyFont="1" applyFill="1" applyBorder="1" applyAlignment="1" applyProtection="1">
      <alignment horizontal="justify"/>
    </xf>
    <xf numFmtId="4" fontId="32" fillId="30" borderId="28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0" fontId="56" fillId="28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Fill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 wrapText="1"/>
    </xf>
    <xf numFmtId="0" fontId="45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1" fillId="27" borderId="41" xfId="0" applyNumberFormat="1" applyFont="1" applyFill="1" applyBorder="1" applyAlignment="1" applyProtection="1">
      <alignment horizontal="center" vertical="center" wrapText="1"/>
    </xf>
    <xf numFmtId="0" fontId="21" fillId="27" borderId="37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50" fillId="27" borderId="19" xfId="0" applyNumberFormat="1" applyFont="1" applyFill="1" applyBorder="1" applyAlignment="1" applyProtection="1">
      <alignment horizontal="center" vertical="center" wrapText="1"/>
    </xf>
    <xf numFmtId="0" fontId="50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50" fillId="27" borderId="30" xfId="0" applyNumberFormat="1" applyFont="1" applyFill="1" applyBorder="1" applyAlignment="1" applyProtection="1">
      <alignment horizontal="center" vertical="center" wrapText="1"/>
    </xf>
    <xf numFmtId="0" fontId="50" fillId="27" borderId="29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50" fillId="27" borderId="7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24" fillId="27" borderId="42" xfId="0" applyFont="1" applyFill="1" applyBorder="1" applyAlignment="1">
      <alignment horizontal="center"/>
    </xf>
    <xf numFmtId="0" fontId="24" fillId="27" borderId="36" xfId="0" applyFont="1" applyFill="1" applyBorder="1" applyAlignment="1">
      <alignment horizontal="center"/>
    </xf>
    <xf numFmtId="0" fontId="24" fillId="27" borderId="43" xfId="0" applyFont="1" applyFill="1" applyBorder="1" applyAlignment="1">
      <alignment horizontal="center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64" fillId="27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41" fillId="24" borderId="19" xfId="0" applyNumberFormat="1" applyFont="1" applyFill="1" applyBorder="1" applyAlignment="1" applyProtection="1">
      <alignment horizontal="center" vertical="center" wrapText="1"/>
    </xf>
    <xf numFmtId="0" fontId="41" fillId="24" borderId="17" xfId="0" applyNumberFormat="1" applyFont="1" applyFill="1" applyBorder="1" applyAlignment="1" applyProtection="1">
      <alignment horizontal="center" vertical="center" wrapText="1"/>
    </xf>
    <xf numFmtId="0" fontId="41" fillId="24" borderId="12" xfId="0" applyNumberFormat="1" applyFont="1" applyFill="1" applyBorder="1" applyAlignment="1" applyProtection="1">
      <alignment horizontal="center" vertical="center" wrapText="1"/>
    </xf>
    <xf numFmtId="0" fontId="50" fillId="27" borderId="26" xfId="0" applyNumberFormat="1" applyFont="1" applyFill="1" applyBorder="1" applyAlignment="1" applyProtection="1">
      <alignment horizontal="center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64" fillId="27" borderId="19" xfId="0" applyNumberFormat="1" applyFont="1" applyFill="1" applyBorder="1" applyAlignment="1" applyProtection="1">
      <alignment horizontal="center" vertical="center" wrapText="1"/>
    </xf>
    <xf numFmtId="0" fontId="64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57" fillId="0" borderId="0" xfId="0" applyNumberFormat="1" applyFont="1" applyFill="1" applyAlignment="1" applyProtection="1">
      <alignment horizontal="left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14" fontId="32" fillId="0" borderId="0" xfId="0" applyNumberFormat="1" applyFont="1" applyFill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8"/>
  <sheetViews>
    <sheetView showGridLines="0" showZeros="0" tabSelected="1" view="pageBreakPreview" topLeftCell="A3" zoomScale="60" zoomScaleNormal="100" workbookViewId="0">
      <selection activeCell="F10" sqref="F10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D3" s="151" t="s">
        <v>225</v>
      </c>
      <c r="E3" s="151"/>
      <c r="F3" s="151"/>
      <c r="G3" s="151"/>
    </row>
    <row r="4" spans="1:13" ht="12.75" customHeight="1" x14ac:dyDescent="0.2">
      <c r="C4" s="151"/>
      <c r="D4" s="151" t="s">
        <v>224</v>
      </c>
      <c r="E4" s="151"/>
      <c r="F4" s="151"/>
      <c r="G4" s="151"/>
    </row>
    <row r="5" spans="1:13" ht="14.1" customHeight="1" x14ac:dyDescent="0.2">
      <c r="C5" s="524" t="s">
        <v>284</v>
      </c>
      <c r="D5" s="525"/>
      <c r="E5" s="525"/>
      <c r="F5" s="152"/>
      <c r="G5" s="152"/>
      <c r="M5" s="2"/>
    </row>
    <row r="6" spans="1:13" ht="15" x14ac:dyDescent="0.2">
      <c r="C6" s="524" t="s">
        <v>335</v>
      </c>
      <c r="D6" s="524"/>
      <c r="E6" s="524"/>
      <c r="F6" s="101"/>
      <c r="G6" s="41"/>
      <c r="M6" s="2"/>
    </row>
    <row r="7" spans="1:13" ht="15" x14ac:dyDescent="0.2">
      <c r="C7" s="389"/>
      <c r="D7" s="385">
        <v>44384</v>
      </c>
      <c r="E7" s="2" t="s">
        <v>397</v>
      </c>
      <c r="F7" s="101"/>
      <c r="G7" s="389"/>
      <c r="M7" s="2"/>
    </row>
    <row r="8" spans="1:13" ht="36" customHeight="1" x14ac:dyDescent="0.2">
      <c r="A8" s="522" t="s">
        <v>283</v>
      </c>
      <c r="B8" s="522"/>
      <c r="C8" s="522"/>
      <c r="D8" s="522"/>
      <c r="E8" s="522"/>
      <c r="F8" s="522"/>
    </row>
    <row r="9" spans="1:13" ht="20.25" x14ac:dyDescent="0.2">
      <c r="A9" s="154"/>
      <c r="B9" s="156">
        <v>18541000000</v>
      </c>
      <c r="C9" s="154"/>
      <c r="D9" s="154"/>
      <c r="E9" s="154"/>
      <c r="F9" s="154"/>
    </row>
    <row r="10" spans="1:13" ht="12.6" customHeight="1" x14ac:dyDescent="0.2">
      <c r="A10" s="154"/>
      <c r="B10" s="157" t="s">
        <v>247</v>
      </c>
      <c r="C10" s="154"/>
      <c r="D10" s="154"/>
      <c r="E10" s="154"/>
      <c r="F10" s="154"/>
    </row>
    <row r="11" spans="1:13" ht="12.75" customHeight="1" x14ac:dyDescent="0.2">
      <c r="A11" s="527"/>
      <c r="B11" s="527"/>
      <c r="C11" s="527"/>
      <c r="D11" s="527"/>
      <c r="E11" s="527"/>
      <c r="F11" s="22" t="s">
        <v>237</v>
      </c>
    </row>
    <row r="12" spans="1:13" s="9" customFormat="1" ht="24.75" customHeight="1" x14ac:dyDescent="0.2">
      <c r="A12" s="528" t="s">
        <v>56</v>
      </c>
      <c r="B12" s="528" t="s">
        <v>57</v>
      </c>
      <c r="C12" s="528" t="s">
        <v>231</v>
      </c>
      <c r="D12" s="528" t="s">
        <v>59</v>
      </c>
      <c r="E12" s="528" t="s">
        <v>60</v>
      </c>
      <c r="F12" s="528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28"/>
      <c r="B13" s="528"/>
      <c r="C13" s="528"/>
      <c r="D13" s="528"/>
      <c r="E13" s="320" t="s">
        <v>232</v>
      </c>
      <c r="F13" s="21" t="s">
        <v>241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23" t="s">
        <v>226</v>
      </c>
      <c r="B14" s="523"/>
      <c r="C14" s="523"/>
      <c r="D14" s="523"/>
      <c r="E14" s="523"/>
      <c r="F14" s="523"/>
      <c r="G14" s="2"/>
      <c r="H14" s="2"/>
      <c r="I14" s="2"/>
      <c r="J14" s="2"/>
      <c r="K14" s="2"/>
      <c r="L14" s="2"/>
    </row>
    <row r="15" spans="1:13" s="12" customFormat="1" ht="16.5" x14ac:dyDescent="0.25">
      <c r="A15" s="51">
        <v>200000</v>
      </c>
      <c r="B15" s="52" t="s">
        <v>121</v>
      </c>
      <c r="C15" s="321">
        <f t="shared" ref="C15:C25" si="0">SUM(D15+E15)</f>
        <v>6740603.9400000004</v>
      </c>
      <c r="D15" s="54">
        <f>+D16</f>
        <v>-3895314.88</v>
      </c>
      <c r="E15" s="54">
        <f>+E16</f>
        <v>10635918.82</v>
      </c>
      <c r="F15" s="50">
        <f>SUM(F16)</f>
        <v>10337377.85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44">
        <v>208000</v>
      </c>
      <c r="B16" s="145" t="s">
        <v>122</v>
      </c>
      <c r="C16" s="321">
        <f>SUM(D16+E16)</f>
        <v>6740603.9400000004</v>
      </c>
      <c r="D16" s="54">
        <f>SUM(D18+D17)</f>
        <v>-3895314.88</v>
      </c>
      <c r="E16" s="54">
        <f t="shared" ref="E16:F16" si="1">SUM(E18+E17)</f>
        <v>10635918.82</v>
      </c>
      <c r="F16" s="54">
        <f t="shared" si="1"/>
        <v>10337377.85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46">
        <v>208100</v>
      </c>
      <c r="B17" s="147" t="s">
        <v>363</v>
      </c>
      <c r="C17" s="321">
        <f>SUM(D17+E17)</f>
        <v>6740603.9399999995</v>
      </c>
      <c r="D17" s="54">
        <v>5475118.2199999997</v>
      </c>
      <c r="E17" s="55">
        <v>1265485.72</v>
      </c>
      <c r="F17" s="55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46">
        <v>208400</v>
      </c>
      <c r="B18" s="147" t="s">
        <v>123</v>
      </c>
      <c r="C18" s="321">
        <f>SUM(D18+E18)</f>
        <v>0</v>
      </c>
      <c r="D18" s="254">
        <v>-9370433.0999999996</v>
      </c>
      <c r="E18" s="58">
        <f>SUM(D18*-1)</f>
        <v>9370433.0999999996</v>
      </c>
      <c r="F18" s="58">
        <f>SUM(E18)</f>
        <v>9370433.0999999996</v>
      </c>
      <c r="G18" s="13"/>
      <c r="H18" s="13"/>
      <c r="I18" s="13"/>
      <c r="J18" s="13"/>
      <c r="K18" s="13"/>
      <c r="L18" s="13">
        <v>19363481.18</v>
      </c>
    </row>
    <row r="19" spans="1:12" s="14" customFormat="1" ht="20.25" customHeight="1" x14ac:dyDescent="0.25">
      <c r="A19" s="146" t="s">
        <v>227</v>
      </c>
      <c r="B19" s="59" t="s">
        <v>228</v>
      </c>
      <c r="C19" s="321">
        <f>SUM(D19+E19)</f>
        <v>6740603.9400000004</v>
      </c>
      <c r="D19" s="74">
        <f>+D15</f>
        <v>-3895314.88</v>
      </c>
      <c r="E19" s="74">
        <f>+E15</f>
        <v>10635918.82</v>
      </c>
      <c r="F19" s="55">
        <f>F21</f>
        <v>10337377.85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26" t="s">
        <v>229</v>
      </c>
      <c r="B20" s="526"/>
      <c r="C20" s="526"/>
      <c r="D20" s="526"/>
      <c r="E20" s="526"/>
      <c r="F20" s="526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1">
        <v>600000</v>
      </c>
      <c r="B21" s="52" t="s">
        <v>58</v>
      </c>
      <c r="C21" s="322">
        <f t="shared" si="0"/>
        <v>6507392.6399999997</v>
      </c>
      <c r="D21" s="53">
        <f>+D22</f>
        <v>-3987255.8999999994</v>
      </c>
      <c r="E21" s="53">
        <f>+E22</f>
        <v>10494648.539999999</v>
      </c>
      <c r="F21" s="55">
        <f>F22</f>
        <v>10337377.85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1">
        <v>602000</v>
      </c>
      <c r="B22" s="52" t="s">
        <v>124</v>
      </c>
      <c r="C22" s="322">
        <f t="shared" si="0"/>
        <v>6507392.6399999997</v>
      </c>
      <c r="D22" s="53">
        <f>SUM(D24+D23)</f>
        <v>-3987255.8999999994</v>
      </c>
      <c r="E22" s="53">
        <f t="shared" ref="E22:F22" si="2">SUM(E24+E23)</f>
        <v>10494648.539999999</v>
      </c>
      <c r="F22" s="53">
        <f t="shared" si="2"/>
        <v>10337377.85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6">
        <v>602100</v>
      </c>
      <c r="B23" s="147" t="s">
        <v>363</v>
      </c>
      <c r="C23" s="322">
        <f t="shared" si="0"/>
        <v>6507392.6400000006</v>
      </c>
      <c r="D23" s="53">
        <v>5383177.2000000002</v>
      </c>
      <c r="E23" s="53">
        <v>1124215.44</v>
      </c>
      <c r="F23" s="55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6">
        <v>602400</v>
      </c>
      <c r="B24" s="57" t="s">
        <v>123</v>
      </c>
      <c r="C24" s="321">
        <f t="shared" si="0"/>
        <v>0</v>
      </c>
      <c r="D24" s="58">
        <f>D18</f>
        <v>-9370433.0999999996</v>
      </c>
      <c r="E24" s="58">
        <f>E18</f>
        <v>9370433.0999999996</v>
      </c>
      <c r="F24" s="58">
        <f>F18</f>
        <v>9370433.0999999996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0" t="s">
        <v>227</v>
      </c>
      <c r="B25" s="59" t="s">
        <v>228</v>
      </c>
      <c r="C25" s="322">
        <f t="shared" si="0"/>
        <v>6507392.6399999997</v>
      </c>
      <c r="D25" s="53">
        <f>+D21</f>
        <v>-3987255.8999999994</v>
      </c>
      <c r="E25" s="53">
        <f>+E21</f>
        <v>10494648.539999999</v>
      </c>
      <c r="F25" s="53">
        <f>+F21</f>
        <v>10337377.85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53" t="s">
        <v>325</v>
      </c>
      <c r="B28" s="4"/>
      <c r="C28" s="148"/>
      <c r="D28" s="92"/>
      <c r="E28" s="153" t="s">
        <v>327</v>
      </c>
      <c r="F28" s="153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ht="12.75" customHeight="1" x14ac:dyDescent="0.2">
      <c r="B32" s="521"/>
      <c r="C32" s="521"/>
      <c r="D32" s="521"/>
      <c r="E32" s="521"/>
      <c r="F32" s="521"/>
    </row>
    <row r="33" spans="2:6" ht="12.75" customHeight="1" x14ac:dyDescent="0.2">
      <c r="B33" s="521"/>
      <c r="C33" s="521"/>
      <c r="D33" s="521"/>
      <c r="E33" s="521"/>
      <c r="F33" s="521"/>
    </row>
    <row r="34" spans="2:6" ht="12.75" customHeight="1" x14ac:dyDescent="0.2">
      <c r="B34" s="521"/>
      <c r="C34" s="521"/>
      <c r="D34" s="521"/>
      <c r="E34" s="521"/>
      <c r="F34" s="521"/>
    </row>
    <row r="35" spans="2:6" ht="12.75" customHeight="1" x14ac:dyDescent="0.2">
      <c r="B35" s="521"/>
      <c r="C35" s="521"/>
      <c r="D35" s="521"/>
      <c r="E35" s="521"/>
      <c r="F35" s="521"/>
    </row>
    <row r="36" spans="2:6" ht="12.75" customHeight="1" x14ac:dyDescent="0.2">
      <c r="B36" s="521"/>
      <c r="C36" s="521"/>
      <c r="D36" s="521"/>
      <c r="E36" s="521"/>
      <c r="F36" s="521"/>
    </row>
    <row r="37" spans="2:6" ht="12.75" customHeight="1" x14ac:dyDescent="0.2">
      <c r="B37" s="521"/>
      <c r="C37" s="521"/>
      <c r="D37" s="521"/>
      <c r="E37" s="521"/>
      <c r="F37" s="521"/>
    </row>
    <row r="38" spans="2:6" ht="12.75" customHeight="1" x14ac:dyDescent="0.2">
      <c r="B38" s="521"/>
      <c r="C38" s="521"/>
      <c r="D38" s="521"/>
      <c r="E38" s="521"/>
      <c r="F38" s="521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U123"/>
  <sheetViews>
    <sheetView showZeros="0" topLeftCell="A7" zoomScale="55" zoomScaleNormal="55" zoomScaleSheetLayoutView="55" workbookViewId="0">
      <pane xSplit="4" ySplit="5" topLeftCell="E12" activePane="bottomRight" state="frozen"/>
      <selection activeCell="A7" sqref="A7"/>
      <selection pane="topRight" activeCell="E7" sqref="E7"/>
      <selection pane="bottomLeft" activeCell="A12" sqref="A12"/>
      <selection pane="bottomRight" activeCell="D51" sqref="D51"/>
    </sheetView>
  </sheetViews>
  <sheetFormatPr defaultRowHeight="12.75" x14ac:dyDescent="0.2"/>
  <cols>
    <col min="1" max="1" width="9.1640625" customWidth="1"/>
    <col min="2" max="2" width="8.33203125" customWidth="1"/>
    <col min="3" max="3" width="7" customWidth="1"/>
    <col min="4" max="4" width="91.83203125" style="64" customWidth="1"/>
    <col min="5" max="5" width="15.6640625" style="64" customWidth="1"/>
    <col min="6" max="7" width="16.5" style="64" customWidth="1"/>
    <col min="8" max="8" width="14.6640625" style="64" customWidth="1"/>
    <col min="9" max="9" width="8.33203125" style="64" customWidth="1"/>
    <col min="10" max="10" width="14.83203125" style="64" customWidth="1"/>
    <col min="11" max="11" width="14" style="64" customWidth="1"/>
    <col min="12" max="12" width="14.1640625" style="64" customWidth="1"/>
    <col min="13" max="13" width="13.83203125" style="64" customWidth="1"/>
    <col min="14" max="14" width="12.33203125" style="64" customWidth="1"/>
    <col min="15" max="15" width="14.1640625" style="64" customWidth="1"/>
    <col min="16" max="16" width="12.5" style="64" bestFit="1" customWidth="1"/>
    <col min="17" max="17" width="15.83203125" style="64" customWidth="1"/>
    <col min="18" max="18" width="12.33203125" style="64" bestFit="1" customWidth="1"/>
    <col min="19" max="19" width="15.5" style="64" customWidth="1"/>
    <col min="20" max="20" width="8.6640625" style="64" customWidth="1"/>
    <col min="21" max="21" width="12.5" style="64" customWidth="1"/>
    <col min="22" max="22" width="14.5" style="64" customWidth="1"/>
    <col min="23" max="23" width="12.1640625" style="64" customWidth="1"/>
    <col min="24" max="24" width="9.1640625" style="64" customWidth="1"/>
    <col min="25" max="25" width="10.5" style="64" customWidth="1"/>
    <col min="26" max="26" width="12.83203125" style="64" customWidth="1"/>
    <col min="27" max="27" width="15.5" style="72" bestFit="1" customWidth="1"/>
    <col min="28" max="28" width="15.6640625" customWidth="1"/>
    <col min="29" max="29" width="15.5" bestFit="1" customWidth="1"/>
    <col min="30" max="30" width="15.33203125" customWidth="1"/>
    <col min="31" max="31" width="9.1640625" customWidth="1"/>
    <col min="32" max="32" width="14.33203125" style="72" customWidth="1"/>
    <col min="33" max="33" width="13.83203125" style="72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5.5" style="67" bestFit="1" customWidth="1"/>
    <col min="39" max="125" width="8.83203125" style="4" customWidth="1"/>
  </cols>
  <sheetData>
    <row r="1" spans="1:125" s="4" customFormat="1" ht="11.45" customHeight="1" x14ac:dyDescent="0.2">
      <c r="D1" s="143"/>
      <c r="E1" s="143"/>
      <c r="F1" s="143"/>
      <c r="G1" s="143"/>
      <c r="H1" s="143"/>
      <c r="I1" s="143"/>
      <c r="J1" s="143"/>
      <c r="K1" s="143"/>
      <c r="L1" s="143"/>
      <c r="M1" s="551" t="s">
        <v>223</v>
      </c>
      <c r="N1" s="551"/>
      <c r="Q1" s="143"/>
      <c r="R1" s="143"/>
      <c r="S1" s="143"/>
      <c r="T1" s="143"/>
      <c r="U1" s="143"/>
      <c r="V1" s="143"/>
      <c r="W1" s="143"/>
      <c r="AA1" s="70"/>
      <c r="AF1" s="70"/>
      <c r="AG1" s="70"/>
      <c r="AL1" s="70"/>
    </row>
    <row r="2" spans="1:125" s="4" customFormat="1" x14ac:dyDescent="0.2">
      <c r="D2" s="143"/>
      <c r="E2" s="143"/>
      <c r="F2" s="143"/>
      <c r="G2" s="143"/>
      <c r="H2" s="143"/>
      <c r="I2" s="143"/>
      <c r="J2" s="143"/>
      <c r="K2" s="143"/>
      <c r="L2" s="143"/>
      <c r="M2" s="551" t="s">
        <v>224</v>
      </c>
      <c r="N2" s="551"/>
      <c r="Q2" s="143"/>
      <c r="R2" s="143"/>
      <c r="S2" s="143"/>
      <c r="T2" s="143"/>
      <c r="U2" s="143"/>
      <c r="V2" s="143"/>
      <c r="W2" s="143"/>
      <c r="AA2" s="70"/>
      <c r="AF2" s="70"/>
      <c r="AG2" s="70"/>
      <c r="AL2" s="70"/>
    </row>
    <row r="3" spans="1:125" s="17" customFormat="1" ht="49.15" customHeight="1" x14ac:dyDescent="0.2">
      <c r="A3" s="23"/>
      <c r="B3" s="23"/>
      <c r="C3" s="23"/>
      <c r="D3" s="63"/>
      <c r="E3" s="63"/>
      <c r="F3" s="63"/>
      <c r="G3" s="63"/>
      <c r="H3" s="63"/>
      <c r="I3" s="63"/>
      <c r="J3" s="63"/>
      <c r="K3" s="63"/>
      <c r="L3" s="63"/>
      <c r="M3" s="538" t="s">
        <v>342</v>
      </c>
      <c r="N3" s="538"/>
      <c r="O3" s="538"/>
      <c r="P3" s="538"/>
      <c r="Q3" s="63"/>
      <c r="R3" s="63"/>
      <c r="S3" s="63"/>
      <c r="T3" s="63"/>
      <c r="U3" s="63"/>
      <c r="V3" s="63"/>
      <c r="W3" s="63"/>
      <c r="AA3" s="84"/>
      <c r="AB3" s="1"/>
      <c r="AC3" s="88"/>
      <c r="AD3" s="88"/>
      <c r="AE3" s="88"/>
      <c r="AF3" s="88"/>
      <c r="AG3" s="88"/>
      <c r="AH3" s="88"/>
      <c r="AL3" s="69"/>
    </row>
    <row r="4" spans="1:125" s="17" customFormat="1" ht="21.6" customHeight="1" x14ac:dyDescent="0.2">
      <c r="A4" s="23"/>
      <c r="B4" s="23"/>
      <c r="C4" s="23"/>
      <c r="D4" s="63"/>
      <c r="E4" s="63"/>
      <c r="F4" s="63"/>
      <c r="G4" s="63"/>
      <c r="H4" s="63"/>
      <c r="I4" s="63"/>
      <c r="J4" s="63"/>
      <c r="K4" s="63"/>
      <c r="M4" s="559" t="s">
        <v>365</v>
      </c>
      <c r="N4" s="559"/>
      <c r="O4" s="100" t="s">
        <v>364</v>
      </c>
      <c r="Q4" s="63"/>
      <c r="R4" s="63"/>
      <c r="S4" s="63"/>
      <c r="T4" s="63"/>
      <c r="U4" s="63"/>
      <c r="V4" s="63"/>
      <c r="W4" s="63"/>
      <c r="AA4" s="84"/>
      <c r="AB4" s="1"/>
      <c r="AC4" s="1"/>
      <c r="AD4" s="1"/>
      <c r="AE4" s="1"/>
      <c r="AF4" s="84"/>
      <c r="AG4" s="84"/>
      <c r="AH4" s="1"/>
      <c r="AL4" s="101"/>
    </row>
    <row r="5" spans="1:125" s="17" customFormat="1" ht="25.35" customHeight="1" x14ac:dyDescent="0.2">
      <c r="A5" s="548" t="s">
        <v>286</v>
      </c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8"/>
      <c r="M5" s="548"/>
      <c r="N5" s="548"/>
      <c r="O5" s="548"/>
      <c r="P5" s="548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62"/>
    </row>
    <row r="6" spans="1:125" s="17" customFormat="1" ht="18.75" x14ac:dyDescent="0.3">
      <c r="A6" s="68"/>
      <c r="B6" s="36"/>
      <c r="C6" s="36"/>
      <c r="D6" s="156">
        <v>18541000000</v>
      </c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85"/>
      <c r="AB6" s="65"/>
      <c r="AC6" s="25"/>
      <c r="AD6" s="65"/>
      <c r="AE6" s="65"/>
      <c r="AF6" s="3"/>
      <c r="AG6" s="3"/>
      <c r="AH6" s="27"/>
      <c r="AI6" s="27"/>
      <c r="AJ6" s="27"/>
      <c r="AK6" s="27"/>
    </row>
    <row r="7" spans="1:125" s="17" customFormat="1" ht="14.45" customHeight="1" thickBot="1" x14ac:dyDescent="0.35">
      <c r="A7" s="68"/>
      <c r="B7" s="36"/>
      <c r="C7" s="36"/>
      <c r="D7" s="157" t="s">
        <v>247</v>
      </c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37" t="s">
        <v>237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85"/>
      <c r="AB7" s="65"/>
      <c r="AC7" s="25"/>
      <c r="AD7" s="65"/>
      <c r="AE7" s="65"/>
      <c r="AF7" s="3"/>
      <c r="AG7" s="3"/>
      <c r="AH7" s="27"/>
      <c r="AJ7" s="27"/>
      <c r="AK7" s="27"/>
      <c r="AL7" s="137"/>
    </row>
    <row r="8" spans="1:125" s="46" customFormat="1" ht="21.75" customHeight="1" x14ac:dyDescent="0.25">
      <c r="A8" s="552" t="s">
        <v>248</v>
      </c>
      <c r="B8" s="552" t="s">
        <v>249</v>
      </c>
      <c r="C8" s="552" t="s">
        <v>250</v>
      </c>
      <c r="D8" s="560" t="s">
        <v>251</v>
      </c>
      <c r="E8" s="556" t="s">
        <v>337</v>
      </c>
      <c r="F8" s="557"/>
      <c r="G8" s="557"/>
      <c r="H8" s="557"/>
      <c r="I8" s="557"/>
      <c r="J8" s="557"/>
      <c r="K8" s="557"/>
      <c r="L8" s="557"/>
      <c r="M8" s="557"/>
      <c r="N8" s="557"/>
      <c r="O8" s="558"/>
      <c r="P8" s="556" t="s">
        <v>338</v>
      </c>
      <c r="Q8" s="557"/>
      <c r="R8" s="557"/>
      <c r="S8" s="557"/>
      <c r="T8" s="557"/>
      <c r="U8" s="557"/>
      <c r="V8" s="557"/>
      <c r="W8" s="557"/>
      <c r="X8" s="557"/>
      <c r="Y8" s="557"/>
      <c r="Z8" s="558"/>
      <c r="AA8" s="542" t="s">
        <v>341</v>
      </c>
      <c r="AB8" s="543"/>
      <c r="AC8" s="543"/>
      <c r="AD8" s="543"/>
      <c r="AE8" s="543"/>
      <c r="AF8" s="543"/>
      <c r="AG8" s="543"/>
      <c r="AH8" s="543"/>
      <c r="AI8" s="543"/>
      <c r="AJ8" s="543"/>
      <c r="AK8" s="544"/>
      <c r="AL8" s="529" t="s">
        <v>61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</row>
    <row r="9" spans="1:125" s="46" customFormat="1" ht="16.5" customHeight="1" x14ac:dyDescent="0.2">
      <c r="A9" s="553"/>
      <c r="B9" s="553"/>
      <c r="C9" s="553"/>
      <c r="D9" s="560"/>
      <c r="E9" s="545" t="s">
        <v>59</v>
      </c>
      <c r="F9" s="546"/>
      <c r="G9" s="546"/>
      <c r="H9" s="546"/>
      <c r="I9" s="546"/>
      <c r="J9" s="546" t="s">
        <v>60</v>
      </c>
      <c r="K9" s="546"/>
      <c r="L9" s="546"/>
      <c r="M9" s="546"/>
      <c r="N9" s="546"/>
      <c r="O9" s="547"/>
      <c r="P9" s="545" t="s">
        <v>59</v>
      </c>
      <c r="Q9" s="546"/>
      <c r="R9" s="546"/>
      <c r="S9" s="546"/>
      <c r="T9" s="546"/>
      <c r="U9" s="546" t="s">
        <v>60</v>
      </c>
      <c r="V9" s="546"/>
      <c r="W9" s="546"/>
      <c r="X9" s="546"/>
      <c r="Y9" s="546"/>
      <c r="Z9" s="547"/>
      <c r="AA9" s="545" t="s">
        <v>59</v>
      </c>
      <c r="AB9" s="546"/>
      <c r="AC9" s="546"/>
      <c r="AD9" s="546"/>
      <c r="AE9" s="546"/>
      <c r="AF9" s="546" t="s">
        <v>60</v>
      </c>
      <c r="AG9" s="546"/>
      <c r="AH9" s="546"/>
      <c r="AI9" s="546"/>
      <c r="AJ9" s="546"/>
      <c r="AK9" s="547"/>
      <c r="AL9" s="530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</row>
    <row r="10" spans="1:125" s="46" customFormat="1" ht="20.25" customHeight="1" x14ac:dyDescent="0.2">
      <c r="A10" s="553"/>
      <c r="B10" s="553"/>
      <c r="C10" s="553"/>
      <c r="D10" s="560"/>
      <c r="E10" s="545" t="s">
        <v>231</v>
      </c>
      <c r="F10" s="539" t="s">
        <v>62</v>
      </c>
      <c r="G10" s="549" t="s">
        <v>63</v>
      </c>
      <c r="H10" s="549"/>
      <c r="I10" s="550" t="s">
        <v>64</v>
      </c>
      <c r="J10" s="546" t="s">
        <v>231</v>
      </c>
      <c r="K10" s="549" t="s">
        <v>241</v>
      </c>
      <c r="L10" s="539" t="s">
        <v>62</v>
      </c>
      <c r="M10" s="549" t="s">
        <v>63</v>
      </c>
      <c r="N10" s="549"/>
      <c r="O10" s="555" t="s">
        <v>64</v>
      </c>
      <c r="P10" s="545" t="s">
        <v>231</v>
      </c>
      <c r="Q10" s="539" t="s">
        <v>62</v>
      </c>
      <c r="R10" s="549" t="s">
        <v>63</v>
      </c>
      <c r="S10" s="549"/>
      <c r="T10" s="550" t="s">
        <v>64</v>
      </c>
      <c r="U10" s="546" t="s">
        <v>231</v>
      </c>
      <c r="V10" s="549" t="s">
        <v>339</v>
      </c>
      <c r="W10" s="539" t="s">
        <v>62</v>
      </c>
      <c r="X10" s="549" t="s">
        <v>63</v>
      </c>
      <c r="Y10" s="549"/>
      <c r="Z10" s="555" t="s">
        <v>64</v>
      </c>
      <c r="AA10" s="540" t="s">
        <v>231</v>
      </c>
      <c r="AB10" s="532" t="s">
        <v>62</v>
      </c>
      <c r="AC10" s="534" t="s">
        <v>63</v>
      </c>
      <c r="AD10" s="535"/>
      <c r="AE10" s="561" t="s">
        <v>64</v>
      </c>
      <c r="AF10" s="563" t="s">
        <v>231</v>
      </c>
      <c r="AG10" s="565" t="s">
        <v>241</v>
      </c>
      <c r="AH10" s="532" t="s">
        <v>62</v>
      </c>
      <c r="AI10" s="534" t="s">
        <v>63</v>
      </c>
      <c r="AJ10" s="535"/>
      <c r="AK10" s="536" t="s">
        <v>64</v>
      </c>
      <c r="AL10" s="530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</row>
    <row r="11" spans="1:125" s="46" customFormat="1" ht="38.25" x14ac:dyDescent="0.2">
      <c r="A11" s="554"/>
      <c r="B11" s="554"/>
      <c r="C11" s="554"/>
      <c r="D11" s="560"/>
      <c r="E11" s="545"/>
      <c r="F11" s="539"/>
      <c r="G11" s="323" t="s">
        <v>65</v>
      </c>
      <c r="H11" s="323" t="s">
        <v>66</v>
      </c>
      <c r="I11" s="550"/>
      <c r="J11" s="546"/>
      <c r="K11" s="549"/>
      <c r="L11" s="539"/>
      <c r="M11" s="323" t="s">
        <v>65</v>
      </c>
      <c r="N11" s="324" t="s">
        <v>66</v>
      </c>
      <c r="O11" s="555"/>
      <c r="P11" s="545"/>
      <c r="Q11" s="539"/>
      <c r="R11" s="323" t="s">
        <v>65</v>
      </c>
      <c r="S11" s="323" t="s">
        <v>66</v>
      </c>
      <c r="T11" s="550"/>
      <c r="U11" s="546"/>
      <c r="V11" s="549"/>
      <c r="W11" s="539"/>
      <c r="X11" s="323" t="s">
        <v>65</v>
      </c>
      <c r="Y11" s="324" t="s">
        <v>66</v>
      </c>
      <c r="Z11" s="555"/>
      <c r="AA11" s="541"/>
      <c r="AB11" s="533"/>
      <c r="AC11" s="323" t="s">
        <v>65</v>
      </c>
      <c r="AD11" s="323" t="s">
        <v>66</v>
      </c>
      <c r="AE11" s="562"/>
      <c r="AF11" s="564"/>
      <c r="AG11" s="566"/>
      <c r="AH11" s="533"/>
      <c r="AI11" s="323" t="s">
        <v>65</v>
      </c>
      <c r="AJ11" s="324" t="s">
        <v>66</v>
      </c>
      <c r="AK11" s="537"/>
      <c r="AL11" s="531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</row>
    <row r="12" spans="1:125" s="97" customFormat="1" ht="25.5" x14ac:dyDescent="0.2">
      <c r="A12" s="104" t="s">
        <v>199</v>
      </c>
      <c r="B12" s="105"/>
      <c r="C12" s="105"/>
      <c r="D12" s="328" t="s">
        <v>101</v>
      </c>
      <c r="E12" s="352">
        <v>29536987</v>
      </c>
      <c r="F12" s="203">
        <v>29536987</v>
      </c>
      <c r="G12" s="203">
        <v>14557762</v>
      </c>
      <c r="H12" s="203">
        <v>625880</v>
      </c>
      <c r="I12" s="203">
        <v>0</v>
      </c>
      <c r="J12" s="203">
        <v>1792026</v>
      </c>
      <c r="K12" s="203">
        <v>1767026</v>
      </c>
      <c r="L12" s="203">
        <v>152000</v>
      </c>
      <c r="M12" s="203">
        <v>0</v>
      </c>
      <c r="N12" s="203">
        <v>0</v>
      </c>
      <c r="O12" s="353">
        <v>1640026</v>
      </c>
      <c r="P12" s="405">
        <v>2076696</v>
      </c>
      <c r="Q12" s="106">
        <v>2076696</v>
      </c>
      <c r="R12" s="106">
        <v>0</v>
      </c>
      <c r="S12" s="106">
        <v>0</v>
      </c>
      <c r="T12" s="106">
        <v>0</v>
      </c>
      <c r="U12" s="106">
        <v>0</v>
      </c>
      <c r="V12" s="106">
        <v>0</v>
      </c>
      <c r="W12" s="106">
        <v>0</v>
      </c>
      <c r="X12" s="106">
        <v>0</v>
      </c>
      <c r="Y12" s="106">
        <v>0</v>
      </c>
      <c r="Z12" s="406">
        <v>0</v>
      </c>
      <c r="AA12" s="405">
        <v>31613683</v>
      </c>
      <c r="AB12" s="203">
        <v>31613683</v>
      </c>
      <c r="AC12" s="203">
        <v>14557762</v>
      </c>
      <c r="AD12" s="203">
        <v>625880</v>
      </c>
      <c r="AE12" s="203">
        <v>0</v>
      </c>
      <c r="AF12" s="203">
        <v>1792026</v>
      </c>
      <c r="AG12" s="203">
        <v>1767026</v>
      </c>
      <c r="AH12" s="203">
        <v>152000</v>
      </c>
      <c r="AI12" s="203">
        <v>0</v>
      </c>
      <c r="AJ12" s="203">
        <v>0</v>
      </c>
      <c r="AK12" s="203">
        <v>1640026</v>
      </c>
      <c r="AL12" s="353">
        <v>33405709</v>
      </c>
    </row>
    <row r="13" spans="1:125" s="96" customFormat="1" ht="25.5" x14ac:dyDescent="0.2">
      <c r="A13" s="42" t="s">
        <v>200</v>
      </c>
      <c r="B13" s="43"/>
      <c r="C13" s="43"/>
      <c r="D13" s="329" t="s">
        <v>101</v>
      </c>
      <c r="E13" s="354">
        <v>29536987</v>
      </c>
      <c r="F13" s="204">
        <v>29536987</v>
      </c>
      <c r="G13" s="204">
        <v>14557762</v>
      </c>
      <c r="H13" s="204">
        <v>625880</v>
      </c>
      <c r="I13" s="204">
        <v>0</v>
      </c>
      <c r="J13" s="204">
        <v>1792026</v>
      </c>
      <c r="K13" s="204">
        <v>1767026</v>
      </c>
      <c r="L13" s="204">
        <v>152000</v>
      </c>
      <c r="M13" s="204">
        <v>0</v>
      </c>
      <c r="N13" s="204">
        <v>0</v>
      </c>
      <c r="O13" s="355">
        <v>1640026</v>
      </c>
      <c r="P13" s="407">
        <v>2076696</v>
      </c>
      <c r="Q13" s="80">
        <v>2076696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408">
        <v>0</v>
      </c>
      <c r="AA13" s="407">
        <v>31613683</v>
      </c>
      <c r="AB13" s="204">
        <v>31613683</v>
      </c>
      <c r="AC13" s="204">
        <v>14557762</v>
      </c>
      <c r="AD13" s="204">
        <v>625880</v>
      </c>
      <c r="AE13" s="204">
        <v>0</v>
      </c>
      <c r="AF13" s="204">
        <v>1792026</v>
      </c>
      <c r="AG13" s="204">
        <v>1767026</v>
      </c>
      <c r="AH13" s="204">
        <v>152000</v>
      </c>
      <c r="AI13" s="204">
        <v>0</v>
      </c>
      <c r="AJ13" s="204">
        <v>0</v>
      </c>
      <c r="AK13" s="204">
        <v>1640026</v>
      </c>
      <c r="AL13" s="355">
        <v>33405709</v>
      </c>
    </row>
    <row r="14" spans="1:125" s="66" customFormat="1" ht="16.899999999999999" customHeight="1" x14ac:dyDescent="0.2">
      <c r="A14" s="170" t="s">
        <v>201</v>
      </c>
      <c r="B14" s="139" t="s">
        <v>151</v>
      </c>
      <c r="C14" s="139" t="s">
        <v>67</v>
      </c>
      <c r="D14" s="330" t="s">
        <v>291</v>
      </c>
      <c r="E14" s="356">
        <v>19477650</v>
      </c>
      <c r="F14" s="201">
        <v>19477650</v>
      </c>
      <c r="G14" s="201">
        <v>14557762</v>
      </c>
      <c r="H14" s="201">
        <v>620280</v>
      </c>
      <c r="I14" s="201">
        <v>0</v>
      </c>
      <c r="J14" s="272">
        <v>5000</v>
      </c>
      <c r="K14" s="272">
        <v>0</v>
      </c>
      <c r="L14" s="272">
        <v>5000</v>
      </c>
      <c r="M14" s="201">
        <v>0</v>
      </c>
      <c r="N14" s="201">
        <v>0</v>
      </c>
      <c r="O14" s="357">
        <v>0</v>
      </c>
      <c r="P14" s="409">
        <v>37180</v>
      </c>
      <c r="Q14" s="410">
        <v>37180</v>
      </c>
      <c r="R14" s="410"/>
      <c r="S14" s="410"/>
      <c r="T14" s="410"/>
      <c r="U14" s="387">
        <v>0</v>
      </c>
      <c r="V14" s="410"/>
      <c r="W14" s="410"/>
      <c r="X14" s="410"/>
      <c r="Y14" s="410"/>
      <c r="Z14" s="411"/>
      <c r="AA14" s="409">
        <v>19514830</v>
      </c>
      <c r="AB14" s="201">
        <v>19514830</v>
      </c>
      <c r="AC14" s="201">
        <v>14557762</v>
      </c>
      <c r="AD14" s="201">
        <v>620280</v>
      </c>
      <c r="AE14" s="201">
        <v>0</v>
      </c>
      <c r="AF14" s="201">
        <v>5000</v>
      </c>
      <c r="AG14" s="201">
        <v>0</v>
      </c>
      <c r="AH14" s="201">
        <v>5000</v>
      </c>
      <c r="AI14" s="201">
        <v>0</v>
      </c>
      <c r="AJ14" s="201">
        <v>0</v>
      </c>
      <c r="AK14" s="201">
        <v>0</v>
      </c>
      <c r="AL14" s="202">
        <v>19519830</v>
      </c>
    </row>
    <row r="15" spans="1:125" s="66" customFormat="1" x14ac:dyDescent="0.2">
      <c r="A15" s="170" t="s">
        <v>202</v>
      </c>
      <c r="B15" s="139" t="s">
        <v>99</v>
      </c>
      <c r="C15" s="139" t="s">
        <v>81</v>
      </c>
      <c r="D15" s="331" t="s">
        <v>181</v>
      </c>
      <c r="E15" s="356">
        <v>235000</v>
      </c>
      <c r="F15" s="201">
        <v>235000</v>
      </c>
      <c r="G15" s="201">
        <v>0</v>
      </c>
      <c r="H15" s="201">
        <v>0</v>
      </c>
      <c r="I15" s="201">
        <v>0</v>
      </c>
      <c r="J15" s="272">
        <v>0</v>
      </c>
      <c r="K15" s="272">
        <v>0</v>
      </c>
      <c r="L15" s="272">
        <v>0</v>
      </c>
      <c r="M15" s="201">
        <v>0</v>
      </c>
      <c r="N15" s="201">
        <v>0</v>
      </c>
      <c r="O15" s="357">
        <v>0</v>
      </c>
      <c r="P15" s="409">
        <v>0</v>
      </c>
      <c r="Q15" s="410"/>
      <c r="R15" s="410"/>
      <c r="S15" s="410"/>
      <c r="T15" s="410"/>
      <c r="U15" s="387">
        <v>0</v>
      </c>
      <c r="V15" s="412"/>
      <c r="W15" s="412"/>
      <c r="X15" s="412"/>
      <c r="Y15" s="412"/>
      <c r="Z15" s="413"/>
      <c r="AA15" s="409">
        <v>235000</v>
      </c>
      <c r="AB15" s="201">
        <v>235000</v>
      </c>
      <c r="AC15" s="201">
        <v>0</v>
      </c>
      <c r="AD15" s="201">
        <v>0</v>
      </c>
      <c r="AE15" s="201">
        <v>0</v>
      </c>
      <c r="AF15" s="201">
        <v>0</v>
      </c>
      <c r="AG15" s="201">
        <v>0</v>
      </c>
      <c r="AH15" s="201">
        <v>0</v>
      </c>
      <c r="AI15" s="201">
        <v>0</v>
      </c>
      <c r="AJ15" s="201">
        <v>0</v>
      </c>
      <c r="AK15" s="201">
        <v>0</v>
      </c>
      <c r="AL15" s="202">
        <v>235000</v>
      </c>
    </row>
    <row r="16" spans="1:125" s="66" customFormat="1" x14ac:dyDescent="0.2">
      <c r="A16" s="170" t="s">
        <v>317</v>
      </c>
      <c r="B16" s="139" t="s">
        <v>315</v>
      </c>
      <c r="C16" s="139" t="s">
        <v>77</v>
      </c>
      <c r="D16" s="331" t="s">
        <v>162</v>
      </c>
      <c r="E16" s="356">
        <v>28438</v>
      </c>
      <c r="F16" s="201">
        <v>28438</v>
      </c>
      <c r="G16" s="201">
        <v>0</v>
      </c>
      <c r="H16" s="201">
        <v>0</v>
      </c>
      <c r="I16" s="201">
        <v>0</v>
      </c>
      <c r="J16" s="201">
        <v>0</v>
      </c>
      <c r="K16" s="201">
        <v>0</v>
      </c>
      <c r="L16" s="201">
        <v>0</v>
      </c>
      <c r="M16" s="201">
        <v>0</v>
      </c>
      <c r="N16" s="201">
        <v>0</v>
      </c>
      <c r="O16" s="357">
        <v>0</v>
      </c>
      <c r="P16" s="409">
        <v>0</v>
      </c>
      <c r="Q16" s="410"/>
      <c r="R16" s="410"/>
      <c r="S16" s="410"/>
      <c r="T16" s="410"/>
      <c r="U16" s="387">
        <v>0</v>
      </c>
      <c r="V16" s="412"/>
      <c r="W16" s="412"/>
      <c r="X16" s="412"/>
      <c r="Y16" s="412"/>
      <c r="Z16" s="413"/>
      <c r="AA16" s="409">
        <v>28438</v>
      </c>
      <c r="AB16" s="201">
        <v>28438</v>
      </c>
      <c r="AC16" s="201">
        <v>0</v>
      </c>
      <c r="AD16" s="201">
        <v>0</v>
      </c>
      <c r="AE16" s="201">
        <v>0</v>
      </c>
      <c r="AF16" s="201">
        <v>0</v>
      </c>
      <c r="AG16" s="201">
        <v>0</v>
      </c>
      <c r="AH16" s="201">
        <v>0</v>
      </c>
      <c r="AI16" s="201">
        <v>0</v>
      </c>
      <c r="AJ16" s="201">
        <v>0</v>
      </c>
      <c r="AK16" s="201">
        <v>0</v>
      </c>
      <c r="AL16" s="202">
        <v>28438</v>
      </c>
    </row>
    <row r="17" spans="1:38" s="66" customFormat="1" ht="12" customHeight="1" x14ac:dyDescent="0.2">
      <c r="A17" s="170" t="s">
        <v>203</v>
      </c>
      <c r="B17" s="139" t="s">
        <v>103</v>
      </c>
      <c r="C17" s="139" t="s">
        <v>78</v>
      </c>
      <c r="D17" s="332" t="s">
        <v>102</v>
      </c>
      <c r="E17" s="356">
        <v>5624496</v>
      </c>
      <c r="F17" s="201">
        <v>5624496</v>
      </c>
      <c r="G17" s="201">
        <v>0</v>
      </c>
      <c r="H17" s="201">
        <v>0</v>
      </c>
      <c r="I17" s="201">
        <v>0</v>
      </c>
      <c r="J17" s="201">
        <v>180000</v>
      </c>
      <c r="K17" s="200">
        <v>180000</v>
      </c>
      <c r="L17" s="201">
        <v>0</v>
      </c>
      <c r="M17" s="201">
        <v>0</v>
      </c>
      <c r="N17" s="201">
        <v>0</v>
      </c>
      <c r="O17" s="358">
        <v>180000</v>
      </c>
      <c r="P17" s="409">
        <v>0</v>
      </c>
      <c r="Q17" s="410"/>
      <c r="R17" s="410"/>
      <c r="S17" s="410"/>
      <c r="T17" s="410"/>
      <c r="U17" s="387">
        <v>0</v>
      </c>
      <c r="V17" s="414"/>
      <c r="W17" s="414"/>
      <c r="X17" s="414"/>
      <c r="Y17" s="414"/>
      <c r="Z17" s="415"/>
      <c r="AA17" s="409">
        <v>5624496</v>
      </c>
      <c r="AB17" s="201">
        <v>5624496</v>
      </c>
      <c r="AC17" s="201">
        <v>0</v>
      </c>
      <c r="AD17" s="201">
        <v>0</v>
      </c>
      <c r="AE17" s="201">
        <v>0</v>
      </c>
      <c r="AF17" s="201">
        <v>180000</v>
      </c>
      <c r="AG17" s="201">
        <v>180000</v>
      </c>
      <c r="AH17" s="201">
        <v>0</v>
      </c>
      <c r="AI17" s="201">
        <v>0</v>
      </c>
      <c r="AJ17" s="201">
        <v>0</v>
      </c>
      <c r="AK17" s="201">
        <v>180000</v>
      </c>
      <c r="AL17" s="202">
        <v>5804496</v>
      </c>
    </row>
    <row r="18" spans="1:38" s="77" customFormat="1" ht="13.15" customHeight="1" x14ac:dyDescent="0.2">
      <c r="A18" s="170" t="s">
        <v>204</v>
      </c>
      <c r="B18" s="139" t="s">
        <v>48</v>
      </c>
      <c r="C18" s="139" t="s">
        <v>79</v>
      </c>
      <c r="D18" s="333" t="s">
        <v>189</v>
      </c>
      <c r="E18" s="356">
        <v>2317200</v>
      </c>
      <c r="F18" s="201">
        <v>2317200</v>
      </c>
      <c r="G18" s="201">
        <v>0</v>
      </c>
      <c r="H18" s="201">
        <v>0</v>
      </c>
      <c r="I18" s="201">
        <v>0</v>
      </c>
      <c r="J18" s="201">
        <v>0</v>
      </c>
      <c r="K18" s="201">
        <v>0</v>
      </c>
      <c r="L18" s="201">
        <v>0</v>
      </c>
      <c r="M18" s="201">
        <v>0</v>
      </c>
      <c r="N18" s="201">
        <v>0</v>
      </c>
      <c r="O18" s="357">
        <v>0</v>
      </c>
      <c r="P18" s="409">
        <v>0</v>
      </c>
      <c r="Q18" s="410"/>
      <c r="R18" s="410"/>
      <c r="S18" s="410"/>
      <c r="T18" s="410"/>
      <c r="U18" s="387">
        <v>0</v>
      </c>
      <c r="V18" s="412"/>
      <c r="W18" s="412"/>
      <c r="X18" s="412"/>
      <c r="Y18" s="412"/>
      <c r="Z18" s="413"/>
      <c r="AA18" s="409">
        <v>2317200</v>
      </c>
      <c r="AB18" s="201">
        <v>2317200</v>
      </c>
      <c r="AC18" s="201">
        <v>0</v>
      </c>
      <c r="AD18" s="201">
        <v>0</v>
      </c>
      <c r="AE18" s="201">
        <v>0</v>
      </c>
      <c r="AF18" s="201">
        <v>0</v>
      </c>
      <c r="AG18" s="201">
        <v>0</v>
      </c>
      <c r="AH18" s="201">
        <v>0</v>
      </c>
      <c r="AI18" s="201">
        <v>0</v>
      </c>
      <c r="AJ18" s="201">
        <v>0</v>
      </c>
      <c r="AK18" s="201">
        <v>0</v>
      </c>
      <c r="AL18" s="202">
        <v>2317200</v>
      </c>
    </row>
    <row r="19" spans="1:38" s="77" customFormat="1" x14ac:dyDescent="0.2">
      <c r="A19" s="170" t="s">
        <v>328</v>
      </c>
      <c r="B19" s="139" t="s">
        <v>329</v>
      </c>
      <c r="C19" s="139" t="s">
        <v>318</v>
      </c>
      <c r="D19" s="334" t="s">
        <v>330</v>
      </c>
      <c r="E19" s="356">
        <v>750400</v>
      </c>
      <c r="F19" s="201">
        <v>750400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0</v>
      </c>
      <c r="N19" s="201">
        <v>0</v>
      </c>
      <c r="O19" s="357">
        <v>0</v>
      </c>
      <c r="P19" s="409">
        <v>292000</v>
      </c>
      <c r="Q19" s="410">
        <v>292000</v>
      </c>
      <c r="R19" s="410"/>
      <c r="S19" s="410"/>
      <c r="T19" s="410"/>
      <c r="U19" s="387">
        <v>0</v>
      </c>
      <c r="V19" s="416"/>
      <c r="W19" s="416"/>
      <c r="X19" s="416"/>
      <c r="Y19" s="416"/>
      <c r="Z19" s="417"/>
      <c r="AA19" s="409">
        <v>1042400</v>
      </c>
      <c r="AB19" s="201">
        <v>1042400</v>
      </c>
      <c r="AC19" s="201">
        <v>0</v>
      </c>
      <c r="AD19" s="201">
        <v>0</v>
      </c>
      <c r="AE19" s="201">
        <v>0</v>
      </c>
      <c r="AF19" s="201">
        <v>0</v>
      </c>
      <c r="AG19" s="201">
        <v>0</v>
      </c>
      <c r="AH19" s="201">
        <v>0</v>
      </c>
      <c r="AI19" s="201">
        <v>0</v>
      </c>
      <c r="AJ19" s="201">
        <v>0</v>
      </c>
      <c r="AK19" s="201">
        <v>0</v>
      </c>
      <c r="AL19" s="202">
        <v>1042400</v>
      </c>
    </row>
    <row r="20" spans="1:38" s="66" customFormat="1" ht="39" customHeight="1" x14ac:dyDescent="0.2">
      <c r="A20" s="190" t="s">
        <v>208</v>
      </c>
      <c r="B20" s="191" t="s">
        <v>191</v>
      </c>
      <c r="C20" s="172" t="s">
        <v>69</v>
      </c>
      <c r="D20" s="276" t="s">
        <v>190</v>
      </c>
      <c r="E20" s="356">
        <v>0</v>
      </c>
      <c r="F20" s="201">
        <v>0</v>
      </c>
      <c r="G20" s="201">
        <v>0</v>
      </c>
      <c r="H20" s="201">
        <v>0</v>
      </c>
      <c r="I20" s="201">
        <v>0</v>
      </c>
      <c r="J20" s="201">
        <v>20000</v>
      </c>
      <c r="K20" s="201">
        <v>0</v>
      </c>
      <c r="L20" s="201">
        <v>20000</v>
      </c>
      <c r="M20" s="201">
        <v>0</v>
      </c>
      <c r="N20" s="201">
        <v>0</v>
      </c>
      <c r="O20" s="357">
        <v>0</v>
      </c>
      <c r="P20" s="409">
        <v>0</v>
      </c>
      <c r="Q20" s="410"/>
      <c r="R20" s="410"/>
      <c r="S20" s="410"/>
      <c r="T20" s="410"/>
      <c r="U20" s="387">
        <v>0</v>
      </c>
      <c r="V20" s="412"/>
      <c r="W20" s="412"/>
      <c r="X20" s="412"/>
      <c r="Y20" s="412"/>
      <c r="Z20" s="413"/>
      <c r="AA20" s="409">
        <v>0</v>
      </c>
      <c r="AB20" s="201">
        <v>0</v>
      </c>
      <c r="AC20" s="201">
        <v>0</v>
      </c>
      <c r="AD20" s="201">
        <v>0</v>
      </c>
      <c r="AE20" s="201">
        <v>0</v>
      </c>
      <c r="AF20" s="201">
        <v>20000</v>
      </c>
      <c r="AG20" s="201">
        <v>0</v>
      </c>
      <c r="AH20" s="201">
        <v>20000</v>
      </c>
      <c r="AI20" s="201">
        <v>0</v>
      </c>
      <c r="AJ20" s="201">
        <v>0</v>
      </c>
      <c r="AK20" s="201">
        <v>0</v>
      </c>
      <c r="AL20" s="202">
        <v>20000</v>
      </c>
    </row>
    <row r="21" spans="1:38" s="66" customFormat="1" x14ac:dyDescent="0.2">
      <c r="A21" s="170" t="s">
        <v>205</v>
      </c>
      <c r="B21" s="139" t="s">
        <v>196</v>
      </c>
      <c r="C21" s="139" t="s">
        <v>318</v>
      </c>
      <c r="D21" s="333" t="s">
        <v>198</v>
      </c>
      <c r="E21" s="356">
        <v>820000</v>
      </c>
      <c r="F21" s="201">
        <v>820000</v>
      </c>
      <c r="G21" s="201">
        <v>0</v>
      </c>
      <c r="H21" s="201">
        <v>0</v>
      </c>
      <c r="I21" s="201">
        <v>0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357">
        <v>0</v>
      </c>
      <c r="P21" s="409">
        <v>0</v>
      </c>
      <c r="Q21" s="410"/>
      <c r="R21" s="410"/>
      <c r="S21" s="410"/>
      <c r="T21" s="410"/>
      <c r="U21" s="387">
        <v>0</v>
      </c>
      <c r="V21" s="412"/>
      <c r="W21" s="412"/>
      <c r="X21" s="412"/>
      <c r="Y21" s="412"/>
      <c r="Z21" s="413"/>
      <c r="AA21" s="409">
        <v>820000</v>
      </c>
      <c r="AB21" s="201">
        <v>820000</v>
      </c>
      <c r="AC21" s="201">
        <v>0</v>
      </c>
      <c r="AD21" s="201">
        <v>0</v>
      </c>
      <c r="AE21" s="201">
        <v>0</v>
      </c>
      <c r="AF21" s="201">
        <v>0</v>
      </c>
      <c r="AG21" s="201">
        <v>0</v>
      </c>
      <c r="AH21" s="201">
        <v>0</v>
      </c>
      <c r="AI21" s="201">
        <v>0</v>
      </c>
      <c r="AJ21" s="201">
        <v>0</v>
      </c>
      <c r="AK21" s="201">
        <v>0</v>
      </c>
      <c r="AL21" s="202">
        <v>820000</v>
      </c>
    </row>
    <row r="22" spans="1:38" s="66" customFormat="1" x14ac:dyDescent="0.2">
      <c r="A22" s="138" t="s">
        <v>206</v>
      </c>
      <c r="B22" s="163" t="s">
        <v>105</v>
      </c>
      <c r="C22" s="163" t="s">
        <v>80</v>
      </c>
      <c r="D22" s="332" t="s">
        <v>104</v>
      </c>
      <c r="E22" s="356">
        <v>55000</v>
      </c>
      <c r="F22" s="201">
        <v>55000</v>
      </c>
      <c r="G22" s="201">
        <v>0</v>
      </c>
      <c r="H22" s="201">
        <v>0</v>
      </c>
      <c r="I22" s="201">
        <v>0</v>
      </c>
      <c r="J22" s="201">
        <v>0</v>
      </c>
      <c r="K22" s="201">
        <v>0</v>
      </c>
      <c r="L22" s="201">
        <v>0</v>
      </c>
      <c r="M22" s="201">
        <v>0</v>
      </c>
      <c r="N22" s="201">
        <v>0</v>
      </c>
      <c r="O22" s="357">
        <v>0</v>
      </c>
      <c r="P22" s="409">
        <v>0</v>
      </c>
      <c r="Q22" s="410"/>
      <c r="R22" s="410"/>
      <c r="S22" s="410"/>
      <c r="T22" s="410"/>
      <c r="U22" s="387">
        <v>0</v>
      </c>
      <c r="V22" s="414"/>
      <c r="W22" s="414"/>
      <c r="X22" s="414"/>
      <c r="Y22" s="414"/>
      <c r="Z22" s="415"/>
      <c r="AA22" s="409">
        <v>55000</v>
      </c>
      <c r="AB22" s="201">
        <v>55000</v>
      </c>
      <c r="AC22" s="201">
        <v>0</v>
      </c>
      <c r="AD22" s="201">
        <v>0</v>
      </c>
      <c r="AE22" s="201">
        <v>0</v>
      </c>
      <c r="AF22" s="201">
        <v>0</v>
      </c>
      <c r="AG22" s="201">
        <v>0</v>
      </c>
      <c r="AH22" s="201">
        <v>0</v>
      </c>
      <c r="AI22" s="201">
        <v>0</v>
      </c>
      <c r="AJ22" s="201">
        <v>0</v>
      </c>
      <c r="AK22" s="201">
        <v>0</v>
      </c>
      <c r="AL22" s="202">
        <v>55000</v>
      </c>
    </row>
    <row r="23" spans="1:38" s="66" customFormat="1" x14ac:dyDescent="0.2">
      <c r="A23" s="138" t="s">
        <v>353</v>
      </c>
      <c r="B23" s="163" t="s">
        <v>354</v>
      </c>
      <c r="C23" s="163" t="s">
        <v>82</v>
      </c>
      <c r="D23" s="332" t="s">
        <v>355</v>
      </c>
      <c r="E23" s="356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127000</v>
      </c>
      <c r="K23" s="201">
        <v>127000</v>
      </c>
      <c r="L23" s="201">
        <v>127000</v>
      </c>
      <c r="M23" s="201">
        <v>0</v>
      </c>
      <c r="N23" s="201">
        <v>0</v>
      </c>
      <c r="O23" s="357">
        <v>0</v>
      </c>
      <c r="P23" s="463">
        <v>0</v>
      </c>
      <c r="Q23" s="410"/>
      <c r="R23" s="410"/>
      <c r="S23" s="410"/>
      <c r="T23" s="410"/>
      <c r="U23" s="387">
        <v>0</v>
      </c>
      <c r="V23" s="414"/>
      <c r="W23" s="414"/>
      <c r="X23" s="414"/>
      <c r="Y23" s="414"/>
      <c r="Z23" s="415"/>
      <c r="AA23" s="409">
        <v>0</v>
      </c>
      <c r="AB23" s="201">
        <v>0</v>
      </c>
      <c r="AC23" s="201">
        <v>0</v>
      </c>
      <c r="AD23" s="201">
        <v>0</v>
      </c>
      <c r="AE23" s="201">
        <v>0</v>
      </c>
      <c r="AF23" s="201">
        <v>127000</v>
      </c>
      <c r="AG23" s="201">
        <v>127000</v>
      </c>
      <c r="AH23" s="201">
        <v>127000</v>
      </c>
      <c r="AI23" s="201">
        <v>0</v>
      </c>
      <c r="AJ23" s="201">
        <v>0</v>
      </c>
      <c r="AK23" s="201">
        <v>0</v>
      </c>
      <c r="AL23" s="202">
        <v>127000</v>
      </c>
    </row>
    <row r="24" spans="1:38" s="66" customFormat="1" x14ac:dyDescent="0.2">
      <c r="A24" s="138" t="s">
        <v>207</v>
      </c>
      <c r="B24" s="247" t="s">
        <v>195</v>
      </c>
      <c r="C24" s="248" t="s">
        <v>82</v>
      </c>
      <c r="D24" s="335" t="s">
        <v>395</v>
      </c>
      <c r="E24" s="356">
        <v>0</v>
      </c>
      <c r="F24" s="201">
        <v>0</v>
      </c>
      <c r="G24" s="201">
        <v>0</v>
      </c>
      <c r="H24" s="201">
        <v>0</v>
      </c>
      <c r="I24" s="201">
        <v>0</v>
      </c>
      <c r="J24" s="201">
        <v>1060026</v>
      </c>
      <c r="K24" s="201">
        <v>1060026</v>
      </c>
      <c r="L24" s="201">
        <v>0</v>
      </c>
      <c r="M24" s="201">
        <v>0</v>
      </c>
      <c r="N24" s="201">
        <v>0</v>
      </c>
      <c r="O24" s="357">
        <v>1060026</v>
      </c>
      <c r="P24" s="409">
        <v>0</v>
      </c>
      <c r="Q24" s="410"/>
      <c r="R24" s="410"/>
      <c r="S24" s="410"/>
      <c r="T24" s="410"/>
      <c r="U24" s="387">
        <v>0</v>
      </c>
      <c r="V24" s="418"/>
      <c r="W24" s="418"/>
      <c r="X24" s="418"/>
      <c r="Y24" s="418"/>
      <c r="Z24" s="419"/>
      <c r="AA24" s="409">
        <v>0</v>
      </c>
      <c r="AB24" s="201">
        <v>0</v>
      </c>
      <c r="AC24" s="201">
        <v>0</v>
      </c>
      <c r="AD24" s="201">
        <v>0</v>
      </c>
      <c r="AE24" s="201">
        <v>0</v>
      </c>
      <c r="AF24" s="201">
        <v>1060026</v>
      </c>
      <c r="AG24" s="201">
        <v>1060026</v>
      </c>
      <c r="AH24" s="201">
        <v>0</v>
      </c>
      <c r="AI24" s="201">
        <v>0</v>
      </c>
      <c r="AJ24" s="201">
        <v>0</v>
      </c>
      <c r="AK24" s="201">
        <v>1060026</v>
      </c>
      <c r="AL24" s="202">
        <v>1060026</v>
      </c>
    </row>
    <row r="25" spans="1:38" s="66" customFormat="1" ht="25.5" x14ac:dyDescent="0.2">
      <c r="A25" s="138" t="s">
        <v>391</v>
      </c>
      <c r="B25" s="247" t="s">
        <v>392</v>
      </c>
      <c r="C25" s="248" t="s">
        <v>393</v>
      </c>
      <c r="D25" s="335" t="s">
        <v>394</v>
      </c>
      <c r="E25" s="356"/>
      <c r="F25" s="201"/>
      <c r="G25" s="201"/>
      <c r="H25" s="201"/>
      <c r="I25" s="201"/>
      <c r="J25" s="201"/>
      <c r="K25" s="201"/>
      <c r="L25" s="201"/>
      <c r="M25" s="201"/>
      <c r="N25" s="201"/>
      <c r="O25" s="357"/>
      <c r="P25" s="409">
        <v>1747516</v>
      </c>
      <c r="Q25" s="410">
        <v>1747516</v>
      </c>
      <c r="R25" s="410"/>
      <c r="S25" s="410"/>
      <c r="T25" s="410"/>
      <c r="U25" s="387">
        <v>0</v>
      </c>
      <c r="V25" s="418"/>
      <c r="W25" s="418"/>
      <c r="X25" s="418"/>
      <c r="Y25" s="418"/>
      <c r="Z25" s="419"/>
      <c r="AA25" s="409">
        <v>1747516</v>
      </c>
      <c r="AB25" s="201">
        <v>1747516</v>
      </c>
      <c r="AC25" s="201">
        <v>0</v>
      </c>
      <c r="AD25" s="201">
        <v>0</v>
      </c>
      <c r="AE25" s="201">
        <v>0</v>
      </c>
      <c r="AF25" s="201">
        <v>0</v>
      </c>
      <c r="AG25" s="201">
        <v>0</v>
      </c>
      <c r="AH25" s="201">
        <v>0</v>
      </c>
      <c r="AI25" s="201">
        <v>0</v>
      </c>
      <c r="AJ25" s="201">
        <v>0</v>
      </c>
      <c r="AK25" s="201">
        <v>0</v>
      </c>
      <c r="AL25" s="202">
        <v>1747516</v>
      </c>
    </row>
    <row r="26" spans="1:38" s="66" customFormat="1" x14ac:dyDescent="0.2">
      <c r="A26" s="138" t="s">
        <v>209</v>
      </c>
      <c r="B26" s="163" t="s">
        <v>210</v>
      </c>
      <c r="C26" s="163" t="s">
        <v>69</v>
      </c>
      <c r="D26" s="332" t="s">
        <v>211</v>
      </c>
      <c r="E26" s="356">
        <v>39658</v>
      </c>
      <c r="F26" s="201">
        <v>39658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201">
        <v>0</v>
      </c>
      <c r="M26" s="201">
        <v>0</v>
      </c>
      <c r="N26" s="201">
        <v>0</v>
      </c>
      <c r="O26" s="357">
        <v>0</v>
      </c>
      <c r="P26" s="409">
        <v>0</v>
      </c>
      <c r="Q26" s="410"/>
      <c r="R26" s="410"/>
      <c r="S26" s="410"/>
      <c r="T26" s="410"/>
      <c r="U26" s="387">
        <v>0</v>
      </c>
      <c r="V26" s="414"/>
      <c r="W26" s="414"/>
      <c r="X26" s="414"/>
      <c r="Y26" s="414"/>
      <c r="Z26" s="415"/>
      <c r="AA26" s="409">
        <v>39658</v>
      </c>
      <c r="AB26" s="201">
        <v>39658</v>
      </c>
      <c r="AC26" s="201">
        <v>0</v>
      </c>
      <c r="AD26" s="201">
        <v>0</v>
      </c>
      <c r="AE26" s="201">
        <v>0</v>
      </c>
      <c r="AF26" s="201">
        <v>0</v>
      </c>
      <c r="AG26" s="201">
        <v>0</v>
      </c>
      <c r="AH26" s="201">
        <v>0</v>
      </c>
      <c r="AI26" s="201">
        <v>0</v>
      </c>
      <c r="AJ26" s="201">
        <v>0</v>
      </c>
      <c r="AK26" s="201">
        <v>0</v>
      </c>
      <c r="AL26" s="202">
        <v>39658</v>
      </c>
    </row>
    <row r="27" spans="1:38" s="66" customFormat="1" x14ac:dyDescent="0.2">
      <c r="A27" s="171" t="s">
        <v>278</v>
      </c>
      <c r="B27" s="172" t="s">
        <v>36</v>
      </c>
      <c r="C27" s="172" t="s">
        <v>140</v>
      </c>
      <c r="D27" s="331" t="s">
        <v>180</v>
      </c>
      <c r="E27" s="356">
        <v>145000</v>
      </c>
      <c r="F27" s="201">
        <v>145000</v>
      </c>
      <c r="G27" s="201">
        <v>0</v>
      </c>
      <c r="H27" s="201">
        <v>0</v>
      </c>
      <c r="I27" s="201">
        <v>0</v>
      </c>
      <c r="J27" s="201">
        <v>0</v>
      </c>
      <c r="K27" s="201">
        <v>0</v>
      </c>
      <c r="L27" s="201">
        <v>0</v>
      </c>
      <c r="M27" s="201">
        <v>0</v>
      </c>
      <c r="N27" s="201">
        <v>0</v>
      </c>
      <c r="O27" s="357">
        <v>0</v>
      </c>
      <c r="P27" s="409">
        <v>0</v>
      </c>
      <c r="Q27" s="410"/>
      <c r="R27" s="410"/>
      <c r="S27" s="410"/>
      <c r="T27" s="410"/>
      <c r="U27" s="387">
        <v>0</v>
      </c>
      <c r="V27" s="412"/>
      <c r="W27" s="412"/>
      <c r="X27" s="412"/>
      <c r="Y27" s="412"/>
      <c r="Z27" s="413"/>
      <c r="AA27" s="409">
        <v>145000</v>
      </c>
      <c r="AB27" s="201">
        <v>145000</v>
      </c>
      <c r="AC27" s="201">
        <v>0</v>
      </c>
      <c r="AD27" s="201">
        <v>0</v>
      </c>
      <c r="AE27" s="201">
        <v>0</v>
      </c>
      <c r="AF27" s="201">
        <v>0</v>
      </c>
      <c r="AG27" s="201">
        <v>0</v>
      </c>
      <c r="AH27" s="201">
        <v>0</v>
      </c>
      <c r="AI27" s="201">
        <v>0</v>
      </c>
      <c r="AJ27" s="201">
        <v>0</v>
      </c>
      <c r="AK27" s="201">
        <v>0</v>
      </c>
      <c r="AL27" s="202">
        <v>145000</v>
      </c>
    </row>
    <row r="28" spans="1:38" s="79" customFormat="1" x14ac:dyDescent="0.2">
      <c r="A28" s="171" t="s">
        <v>220</v>
      </c>
      <c r="B28" s="172" t="s">
        <v>221</v>
      </c>
      <c r="C28" s="172" t="s">
        <v>184</v>
      </c>
      <c r="D28" s="336" t="s">
        <v>222</v>
      </c>
      <c r="E28" s="356">
        <v>38000</v>
      </c>
      <c r="F28" s="201">
        <v>38000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0</v>
      </c>
      <c r="N28" s="201">
        <v>0</v>
      </c>
      <c r="O28" s="357">
        <v>0</v>
      </c>
      <c r="P28" s="409">
        <v>0</v>
      </c>
      <c r="Q28" s="410"/>
      <c r="R28" s="410"/>
      <c r="S28" s="410"/>
      <c r="T28" s="410"/>
      <c r="U28" s="387">
        <v>0</v>
      </c>
      <c r="V28" s="412"/>
      <c r="W28" s="412"/>
      <c r="X28" s="412"/>
      <c r="Y28" s="412"/>
      <c r="Z28" s="413"/>
      <c r="AA28" s="409">
        <v>38000</v>
      </c>
      <c r="AB28" s="201">
        <v>38000</v>
      </c>
      <c r="AC28" s="201">
        <v>0</v>
      </c>
      <c r="AD28" s="201">
        <v>0</v>
      </c>
      <c r="AE28" s="201">
        <v>0</v>
      </c>
      <c r="AF28" s="201">
        <v>0</v>
      </c>
      <c r="AG28" s="201">
        <v>0</v>
      </c>
      <c r="AH28" s="201">
        <v>0</v>
      </c>
      <c r="AI28" s="201">
        <v>0</v>
      </c>
      <c r="AJ28" s="201">
        <v>0</v>
      </c>
      <c r="AK28" s="201">
        <v>0</v>
      </c>
      <c r="AL28" s="202">
        <v>38000</v>
      </c>
    </row>
    <row r="29" spans="1:38" s="66" customFormat="1" ht="13.5" thickBot="1" x14ac:dyDescent="0.25">
      <c r="A29" s="174" t="s">
        <v>216</v>
      </c>
      <c r="B29" s="175" t="s">
        <v>182</v>
      </c>
      <c r="C29" s="175" t="s">
        <v>184</v>
      </c>
      <c r="D29" s="337" t="s">
        <v>183</v>
      </c>
      <c r="E29" s="356">
        <v>6145</v>
      </c>
      <c r="F29" s="201">
        <v>6145</v>
      </c>
      <c r="G29" s="201">
        <v>0</v>
      </c>
      <c r="H29" s="201">
        <v>5600</v>
      </c>
      <c r="I29" s="201">
        <v>0</v>
      </c>
      <c r="J29" s="201">
        <v>400000</v>
      </c>
      <c r="K29" s="201">
        <v>400000</v>
      </c>
      <c r="L29" s="201">
        <v>0</v>
      </c>
      <c r="M29" s="201">
        <v>0</v>
      </c>
      <c r="N29" s="201">
        <v>0</v>
      </c>
      <c r="O29" s="357">
        <v>400000</v>
      </c>
      <c r="P29" s="409">
        <v>0</v>
      </c>
      <c r="Q29" s="410"/>
      <c r="R29" s="410"/>
      <c r="S29" s="410"/>
      <c r="T29" s="410"/>
      <c r="U29" s="387">
        <v>0</v>
      </c>
      <c r="V29" s="420"/>
      <c r="W29" s="420"/>
      <c r="X29" s="420"/>
      <c r="Y29" s="420"/>
      <c r="Z29" s="421"/>
      <c r="AA29" s="409">
        <v>6145</v>
      </c>
      <c r="AB29" s="201">
        <v>6145</v>
      </c>
      <c r="AC29" s="201">
        <v>0</v>
      </c>
      <c r="AD29" s="201">
        <v>5600</v>
      </c>
      <c r="AE29" s="201">
        <v>0</v>
      </c>
      <c r="AF29" s="201">
        <v>400000</v>
      </c>
      <c r="AG29" s="201">
        <v>400000</v>
      </c>
      <c r="AH29" s="201">
        <v>0</v>
      </c>
      <c r="AI29" s="201">
        <v>0</v>
      </c>
      <c r="AJ29" s="201">
        <v>0</v>
      </c>
      <c r="AK29" s="201">
        <v>400000</v>
      </c>
      <c r="AL29" s="202">
        <v>406145</v>
      </c>
    </row>
    <row r="30" spans="1:38" s="96" customFormat="1" x14ac:dyDescent="0.2">
      <c r="A30" s="48" t="s">
        <v>141</v>
      </c>
      <c r="B30" s="49"/>
      <c r="C30" s="49"/>
      <c r="D30" s="338" t="s">
        <v>107</v>
      </c>
      <c r="E30" s="359">
        <v>165736960.02000001</v>
      </c>
      <c r="F30" s="205">
        <v>165736960.02000001</v>
      </c>
      <c r="G30" s="205">
        <v>116510157.17</v>
      </c>
      <c r="H30" s="205">
        <v>10615464.649999999</v>
      </c>
      <c r="I30" s="205">
        <v>0</v>
      </c>
      <c r="J30" s="205">
        <v>10213230</v>
      </c>
      <c r="K30" s="205">
        <v>2473660</v>
      </c>
      <c r="L30" s="205">
        <v>7739570</v>
      </c>
      <c r="M30" s="205">
        <v>781379</v>
      </c>
      <c r="N30" s="205">
        <v>36405</v>
      </c>
      <c r="O30" s="284">
        <v>2473660</v>
      </c>
      <c r="P30" s="422">
        <v>228640.1</v>
      </c>
      <c r="Q30" s="82">
        <v>228640.1</v>
      </c>
      <c r="R30" s="82">
        <v>0</v>
      </c>
      <c r="S30" s="82">
        <v>25500</v>
      </c>
      <c r="T30" s="82">
        <v>0</v>
      </c>
      <c r="U30" s="82">
        <v>-183640.1</v>
      </c>
      <c r="V30" s="82">
        <v>-183640.1</v>
      </c>
      <c r="W30" s="82">
        <v>0</v>
      </c>
      <c r="X30" s="82">
        <v>0</v>
      </c>
      <c r="Y30" s="82">
        <v>0</v>
      </c>
      <c r="Z30" s="423">
        <v>-183640.1</v>
      </c>
      <c r="AA30" s="422">
        <v>165965600.12000003</v>
      </c>
      <c r="AB30" s="205">
        <v>165965600.12000003</v>
      </c>
      <c r="AC30" s="205">
        <v>116510157.17</v>
      </c>
      <c r="AD30" s="205">
        <v>10640964.649999999</v>
      </c>
      <c r="AE30" s="205">
        <v>0</v>
      </c>
      <c r="AF30" s="205">
        <v>10029589.9</v>
      </c>
      <c r="AG30" s="205">
        <v>2290019.9</v>
      </c>
      <c r="AH30" s="205">
        <v>7739570</v>
      </c>
      <c r="AI30" s="205">
        <v>781379</v>
      </c>
      <c r="AJ30" s="205">
        <v>36405</v>
      </c>
      <c r="AK30" s="205">
        <v>2290019.9</v>
      </c>
      <c r="AL30" s="284">
        <v>175995190.02000004</v>
      </c>
    </row>
    <row r="31" spans="1:38" s="96" customFormat="1" x14ac:dyDescent="0.2">
      <c r="A31" s="44" t="s">
        <v>142</v>
      </c>
      <c r="B31" s="45"/>
      <c r="C31" s="45"/>
      <c r="D31" s="339" t="s">
        <v>107</v>
      </c>
      <c r="E31" s="360">
        <v>165736960.02000001</v>
      </c>
      <c r="F31" s="199">
        <v>165736960.02000001</v>
      </c>
      <c r="G31" s="199">
        <v>116510157.17</v>
      </c>
      <c r="H31" s="199">
        <v>10615464.649999999</v>
      </c>
      <c r="I31" s="199">
        <v>0</v>
      </c>
      <c r="J31" s="199">
        <v>10213230</v>
      </c>
      <c r="K31" s="199">
        <v>2473660</v>
      </c>
      <c r="L31" s="199">
        <v>7739570</v>
      </c>
      <c r="M31" s="199">
        <v>781379</v>
      </c>
      <c r="N31" s="199">
        <v>36405</v>
      </c>
      <c r="O31" s="285">
        <v>2473660</v>
      </c>
      <c r="P31" s="424">
        <v>228640.1</v>
      </c>
      <c r="Q31" s="81">
        <v>228640.1</v>
      </c>
      <c r="R31" s="81">
        <v>0</v>
      </c>
      <c r="S31" s="81">
        <v>25500</v>
      </c>
      <c r="T31" s="81">
        <v>0</v>
      </c>
      <c r="U31" s="81">
        <v>-183640.1</v>
      </c>
      <c r="V31" s="81">
        <v>-183640.1</v>
      </c>
      <c r="W31" s="81">
        <v>0</v>
      </c>
      <c r="X31" s="81">
        <v>0</v>
      </c>
      <c r="Y31" s="81">
        <v>0</v>
      </c>
      <c r="Z31" s="425">
        <v>-183640.1</v>
      </c>
      <c r="AA31" s="424">
        <v>165965600.12000003</v>
      </c>
      <c r="AB31" s="199">
        <v>165965600.12000003</v>
      </c>
      <c r="AC31" s="199">
        <v>116510157.17</v>
      </c>
      <c r="AD31" s="199">
        <v>10640964.649999999</v>
      </c>
      <c r="AE31" s="199">
        <v>0</v>
      </c>
      <c r="AF31" s="199">
        <v>10029589.9</v>
      </c>
      <c r="AG31" s="199">
        <v>2290019.9</v>
      </c>
      <c r="AH31" s="199">
        <v>7739570</v>
      </c>
      <c r="AI31" s="199">
        <v>781379</v>
      </c>
      <c r="AJ31" s="199">
        <v>36405</v>
      </c>
      <c r="AK31" s="199">
        <v>2290019.9</v>
      </c>
      <c r="AL31" s="285">
        <v>175995190.02000004</v>
      </c>
    </row>
    <row r="32" spans="1:38" s="66" customFormat="1" ht="15.6" customHeight="1" x14ac:dyDescent="0.2">
      <c r="A32" s="140" t="s">
        <v>18</v>
      </c>
      <c r="B32" s="142" t="s">
        <v>151</v>
      </c>
      <c r="C32" s="142" t="s">
        <v>67</v>
      </c>
      <c r="D32" s="330" t="s">
        <v>291</v>
      </c>
      <c r="E32" s="361">
        <v>938188.63</v>
      </c>
      <c r="F32" s="278">
        <v>938188.63</v>
      </c>
      <c r="G32" s="278">
        <v>722763</v>
      </c>
      <c r="H32" s="278">
        <v>31547.63</v>
      </c>
      <c r="I32" s="278">
        <v>0</v>
      </c>
      <c r="J32" s="278">
        <v>0</v>
      </c>
      <c r="K32" s="201">
        <v>0</v>
      </c>
      <c r="L32" s="201">
        <v>0</v>
      </c>
      <c r="M32" s="201">
        <v>0</v>
      </c>
      <c r="N32" s="201">
        <v>0</v>
      </c>
      <c r="O32" s="357">
        <v>0</v>
      </c>
      <c r="P32" s="409">
        <v>0</v>
      </c>
      <c r="Q32" s="410"/>
      <c r="R32" s="410"/>
      <c r="S32" s="410"/>
      <c r="T32" s="410"/>
      <c r="U32" s="387">
        <v>0</v>
      </c>
      <c r="V32" s="410"/>
      <c r="W32" s="410"/>
      <c r="X32" s="410"/>
      <c r="Y32" s="410"/>
      <c r="Z32" s="411"/>
      <c r="AA32" s="409">
        <v>938188.63</v>
      </c>
      <c r="AB32" s="201">
        <v>938188.63</v>
      </c>
      <c r="AC32" s="201">
        <v>722763</v>
      </c>
      <c r="AD32" s="201">
        <v>31547.63</v>
      </c>
      <c r="AE32" s="201">
        <v>0</v>
      </c>
      <c r="AF32" s="201">
        <v>0</v>
      </c>
      <c r="AG32" s="201">
        <v>0</v>
      </c>
      <c r="AH32" s="201">
        <v>0</v>
      </c>
      <c r="AI32" s="201">
        <v>0</v>
      </c>
      <c r="AJ32" s="201">
        <v>0</v>
      </c>
      <c r="AK32" s="201">
        <v>0</v>
      </c>
      <c r="AL32" s="374">
        <v>938188.63</v>
      </c>
    </row>
    <row r="33" spans="1:38" s="66" customFormat="1" x14ac:dyDescent="0.2">
      <c r="A33" s="161" t="s">
        <v>153</v>
      </c>
      <c r="B33" s="162" t="s">
        <v>90</v>
      </c>
      <c r="C33" s="162" t="s">
        <v>83</v>
      </c>
      <c r="D33" s="332" t="s">
        <v>154</v>
      </c>
      <c r="E33" s="361">
        <v>33039138</v>
      </c>
      <c r="F33" s="278">
        <v>33039138</v>
      </c>
      <c r="G33" s="278">
        <v>22394730</v>
      </c>
      <c r="H33" s="278">
        <v>2486600</v>
      </c>
      <c r="I33" s="278">
        <v>0</v>
      </c>
      <c r="J33" s="279">
        <v>1990829</v>
      </c>
      <c r="K33" s="273">
        <v>26500</v>
      </c>
      <c r="L33" s="274">
        <v>1964329</v>
      </c>
      <c r="M33" s="272">
        <v>51989</v>
      </c>
      <c r="N33" s="272">
        <v>2100</v>
      </c>
      <c r="O33" s="362">
        <v>26500</v>
      </c>
      <c r="P33" s="409">
        <v>0</v>
      </c>
      <c r="Q33" s="410"/>
      <c r="R33" s="410"/>
      <c r="S33" s="410">
        <v>10000</v>
      </c>
      <c r="T33" s="410"/>
      <c r="U33" s="387">
        <v>0</v>
      </c>
      <c r="V33" s="414"/>
      <c r="W33" s="414"/>
      <c r="X33" s="414"/>
      <c r="Y33" s="414"/>
      <c r="Z33" s="415"/>
      <c r="AA33" s="409">
        <v>33039138</v>
      </c>
      <c r="AB33" s="201">
        <v>33039138</v>
      </c>
      <c r="AC33" s="201">
        <v>22394730</v>
      </c>
      <c r="AD33" s="201">
        <v>2496600</v>
      </c>
      <c r="AE33" s="201">
        <v>0</v>
      </c>
      <c r="AF33" s="201">
        <v>1990829</v>
      </c>
      <c r="AG33" s="201">
        <v>26500</v>
      </c>
      <c r="AH33" s="201">
        <v>1964329</v>
      </c>
      <c r="AI33" s="201">
        <v>51989</v>
      </c>
      <c r="AJ33" s="201">
        <v>2100</v>
      </c>
      <c r="AK33" s="201">
        <v>26500</v>
      </c>
      <c r="AL33" s="374">
        <v>35029967</v>
      </c>
    </row>
    <row r="34" spans="1:38" s="66" customFormat="1" x14ac:dyDescent="0.2">
      <c r="A34" s="161" t="s">
        <v>292</v>
      </c>
      <c r="B34" s="162" t="s">
        <v>293</v>
      </c>
      <c r="C34" s="162" t="s">
        <v>84</v>
      </c>
      <c r="D34" s="332" t="s">
        <v>294</v>
      </c>
      <c r="E34" s="361">
        <v>43385710</v>
      </c>
      <c r="F34" s="278">
        <v>43385710</v>
      </c>
      <c r="G34" s="278">
        <v>23298947</v>
      </c>
      <c r="H34" s="278">
        <v>7498122</v>
      </c>
      <c r="I34" s="278">
        <v>0</v>
      </c>
      <c r="J34" s="279">
        <v>4443942</v>
      </c>
      <c r="K34" s="273">
        <v>500000</v>
      </c>
      <c r="L34" s="274">
        <v>3943942</v>
      </c>
      <c r="M34" s="272">
        <v>35640</v>
      </c>
      <c r="N34" s="272">
        <v>450</v>
      </c>
      <c r="O34" s="362">
        <v>500000</v>
      </c>
      <c r="P34" s="409">
        <v>183640.1</v>
      </c>
      <c r="Q34" s="410">
        <v>183640.1</v>
      </c>
      <c r="R34" s="410"/>
      <c r="S34" s="410">
        <v>15500</v>
      </c>
      <c r="T34" s="410"/>
      <c r="U34" s="387">
        <v>0</v>
      </c>
      <c r="V34" s="414"/>
      <c r="W34" s="414"/>
      <c r="X34" s="414"/>
      <c r="Y34" s="414"/>
      <c r="Z34" s="415"/>
      <c r="AA34" s="409">
        <v>43569350.100000001</v>
      </c>
      <c r="AB34" s="201">
        <v>43569350.100000001</v>
      </c>
      <c r="AC34" s="201">
        <v>23298947</v>
      </c>
      <c r="AD34" s="201">
        <v>7513622</v>
      </c>
      <c r="AE34" s="201">
        <v>0</v>
      </c>
      <c r="AF34" s="201">
        <v>4443942</v>
      </c>
      <c r="AG34" s="201">
        <v>500000</v>
      </c>
      <c r="AH34" s="201">
        <v>3943942</v>
      </c>
      <c r="AI34" s="201">
        <v>35640</v>
      </c>
      <c r="AJ34" s="201">
        <v>450</v>
      </c>
      <c r="AK34" s="201">
        <v>500000</v>
      </c>
      <c r="AL34" s="374">
        <v>48013292.100000001</v>
      </c>
    </row>
    <row r="35" spans="1:38" s="66" customFormat="1" x14ac:dyDescent="0.2">
      <c r="A35" s="161" t="s">
        <v>295</v>
      </c>
      <c r="B35" s="162" t="s">
        <v>296</v>
      </c>
      <c r="C35" s="162" t="s">
        <v>84</v>
      </c>
      <c r="D35" s="332" t="s">
        <v>294</v>
      </c>
      <c r="E35" s="361">
        <v>70192500</v>
      </c>
      <c r="F35" s="278">
        <v>70192500</v>
      </c>
      <c r="G35" s="278">
        <v>57534348</v>
      </c>
      <c r="H35" s="278">
        <v>0</v>
      </c>
      <c r="I35" s="278">
        <v>0</v>
      </c>
      <c r="J35" s="279">
        <v>0</v>
      </c>
      <c r="K35" s="273">
        <v>0</v>
      </c>
      <c r="L35" s="274">
        <v>0</v>
      </c>
      <c r="M35" s="272">
        <v>0</v>
      </c>
      <c r="N35" s="272">
        <v>0</v>
      </c>
      <c r="O35" s="362">
        <v>0</v>
      </c>
      <c r="P35" s="409">
        <v>0</v>
      </c>
      <c r="Q35" s="410"/>
      <c r="R35" s="410"/>
      <c r="S35" s="410"/>
      <c r="T35" s="410"/>
      <c r="U35" s="387">
        <v>0</v>
      </c>
      <c r="V35" s="414"/>
      <c r="W35" s="414"/>
      <c r="X35" s="414"/>
      <c r="Y35" s="414"/>
      <c r="Z35" s="415"/>
      <c r="AA35" s="409">
        <v>70192500</v>
      </c>
      <c r="AB35" s="201">
        <v>70192500</v>
      </c>
      <c r="AC35" s="201">
        <v>57534348</v>
      </c>
      <c r="AD35" s="201">
        <v>0</v>
      </c>
      <c r="AE35" s="201">
        <v>0</v>
      </c>
      <c r="AF35" s="201">
        <v>0</v>
      </c>
      <c r="AG35" s="201">
        <v>0</v>
      </c>
      <c r="AH35" s="201">
        <v>0</v>
      </c>
      <c r="AI35" s="201">
        <v>0</v>
      </c>
      <c r="AJ35" s="201">
        <v>0</v>
      </c>
      <c r="AK35" s="201">
        <v>0</v>
      </c>
      <c r="AL35" s="374">
        <v>70192500</v>
      </c>
    </row>
    <row r="36" spans="1:38" s="66" customFormat="1" x14ac:dyDescent="0.2">
      <c r="A36" s="161" t="s">
        <v>351</v>
      </c>
      <c r="B36" s="162" t="s">
        <v>352</v>
      </c>
      <c r="C36" s="162" t="s">
        <v>84</v>
      </c>
      <c r="D36" s="332" t="s">
        <v>294</v>
      </c>
      <c r="E36" s="361">
        <v>861981.02</v>
      </c>
      <c r="F36" s="278">
        <v>861981.02</v>
      </c>
      <c r="G36" s="278">
        <v>0</v>
      </c>
      <c r="H36" s="278">
        <v>0</v>
      </c>
      <c r="I36" s="278">
        <v>0</v>
      </c>
      <c r="J36" s="279">
        <v>0</v>
      </c>
      <c r="K36" s="273">
        <v>0</v>
      </c>
      <c r="L36" s="274">
        <v>0</v>
      </c>
      <c r="M36" s="272">
        <v>0</v>
      </c>
      <c r="N36" s="272">
        <v>0</v>
      </c>
      <c r="O36" s="362">
        <v>0</v>
      </c>
      <c r="P36" s="409">
        <v>45000</v>
      </c>
      <c r="Q36" s="410">
        <v>45000</v>
      </c>
      <c r="R36" s="410"/>
      <c r="S36" s="410"/>
      <c r="T36" s="410"/>
      <c r="U36" s="387"/>
      <c r="V36" s="414"/>
      <c r="W36" s="414"/>
      <c r="X36" s="414"/>
      <c r="Y36" s="414"/>
      <c r="Z36" s="415"/>
      <c r="AA36" s="409">
        <v>906981.02</v>
      </c>
      <c r="AB36" s="201">
        <v>906981.02</v>
      </c>
      <c r="AC36" s="201">
        <v>0</v>
      </c>
      <c r="AD36" s="201">
        <v>0</v>
      </c>
      <c r="AE36" s="201">
        <v>0</v>
      </c>
      <c r="AF36" s="201">
        <v>0</v>
      </c>
      <c r="AG36" s="201">
        <v>0</v>
      </c>
      <c r="AH36" s="201">
        <v>0</v>
      </c>
      <c r="AI36" s="201">
        <v>0</v>
      </c>
      <c r="AJ36" s="201">
        <v>0</v>
      </c>
      <c r="AK36" s="201">
        <v>0</v>
      </c>
      <c r="AL36" s="374">
        <v>906981.02</v>
      </c>
    </row>
    <row r="37" spans="1:38" s="66" customFormat="1" ht="25.5" x14ac:dyDescent="0.2">
      <c r="A37" s="161" t="s">
        <v>297</v>
      </c>
      <c r="B37" s="162" t="s">
        <v>88</v>
      </c>
      <c r="C37" s="162" t="s">
        <v>85</v>
      </c>
      <c r="D37" s="332" t="s">
        <v>263</v>
      </c>
      <c r="E37" s="361">
        <v>8097082</v>
      </c>
      <c r="F37" s="278">
        <v>8097082</v>
      </c>
      <c r="G37" s="278">
        <v>5873304</v>
      </c>
      <c r="H37" s="278">
        <v>377400</v>
      </c>
      <c r="I37" s="278">
        <v>0</v>
      </c>
      <c r="J37" s="279">
        <v>1644805</v>
      </c>
      <c r="K37" s="272">
        <v>0</v>
      </c>
      <c r="L37" s="274">
        <v>1644805</v>
      </c>
      <c r="M37" s="272">
        <v>693750</v>
      </c>
      <c r="N37" s="272">
        <v>33855</v>
      </c>
      <c r="O37" s="363">
        <v>0</v>
      </c>
      <c r="P37" s="409">
        <v>-8000</v>
      </c>
      <c r="Q37" s="410">
        <v>-8000</v>
      </c>
      <c r="R37" s="410"/>
      <c r="S37" s="410"/>
      <c r="T37" s="410"/>
      <c r="U37" s="387">
        <v>0</v>
      </c>
      <c r="V37" s="414"/>
      <c r="W37" s="414"/>
      <c r="X37" s="414"/>
      <c r="Y37" s="414"/>
      <c r="Z37" s="415"/>
      <c r="AA37" s="409">
        <v>8089082</v>
      </c>
      <c r="AB37" s="201">
        <v>8089082</v>
      </c>
      <c r="AC37" s="201">
        <v>5873304</v>
      </c>
      <c r="AD37" s="201">
        <v>377400</v>
      </c>
      <c r="AE37" s="201">
        <v>0</v>
      </c>
      <c r="AF37" s="201">
        <v>1644805</v>
      </c>
      <c r="AG37" s="201">
        <v>0</v>
      </c>
      <c r="AH37" s="201">
        <v>1644805</v>
      </c>
      <c r="AI37" s="201">
        <v>693750</v>
      </c>
      <c r="AJ37" s="201">
        <v>33855</v>
      </c>
      <c r="AK37" s="201">
        <v>0</v>
      </c>
      <c r="AL37" s="374">
        <v>9733887</v>
      </c>
    </row>
    <row r="38" spans="1:38" s="66" customFormat="1" x14ac:dyDescent="0.2">
      <c r="A38" s="161" t="s">
        <v>300</v>
      </c>
      <c r="B38" s="162" t="s">
        <v>301</v>
      </c>
      <c r="C38" s="162" t="s">
        <v>77</v>
      </c>
      <c r="D38" s="332" t="s">
        <v>265</v>
      </c>
      <c r="E38" s="361">
        <v>223184.37</v>
      </c>
      <c r="F38" s="278">
        <v>223184.37</v>
      </c>
      <c r="G38" s="278">
        <v>177149.16999999998</v>
      </c>
      <c r="H38" s="278">
        <v>5695.02</v>
      </c>
      <c r="I38" s="278">
        <v>0</v>
      </c>
      <c r="J38" s="279">
        <v>0</v>
      </c>
      <c r="K38" s="272">
        <v>0</v>
      </c>
      <c r="L38" s="272">
        <v>0</v>
      </c>
      <c r="M38" s="272">
        <v>0</v>
      </c>
      <c r="N38" s="272">
        <v>0</v>
      </c>
      <c r="O38" s="363">
        <v>0</v>
      </c>
      <c r="P38" s="409">
        <v>0</v>
      </c>
      <c r="Q38" s="410"/>
      <c r="R38" s="410"/>
      <c r="S38" s="410"/>
      <c r="T38" s="410"/>
      <c r="U38" s="387">
        <v>0</v>
      </c>
      <c r="V38" s="414"/>
      <c r="W38" s="414"/>
      <c r="X38" s="414"/>
      <c r="Y38" s="414"/>
      <c r="Z38" s="415"/>
      <c r="AA38" s="409">
        <v>223184.37</v>
      </c>
      <c r="AB38" s="201">
        <v>223184.37</v>
      </c>
      <c r="AC38" s="201">
        <v>177149.16999999998</v>
      </c>
      <c r="AD38" s="201">
        <v>5695.02</v>
      </c>
      <c r="AE38" s="201">
        <v>0</v>
      </c>
      <c r="AF38" s="201">
        <v>0</v>
      </c>
      <c r="AG38" s="201">
        <v>0</v>
      </c>
      <c r="AH38" s="201">
        <v>0</v>
      </c>
      <c r="AI38" s="201">
        <v>0</v>
      </c>
      <c r="AJ38" s="201">
        <v>0</v>
      </c>
      <c r="AK38" s="201">
        <v>0</v>
      </c>
      <c r="AL38" s="374">
        <v>223184.37</v>
      </c>
    </row>
    <row r="39" spans="1:38" s="66" customFormat="1" x14ac:dyDescent="0.2">
      <c r="A39" s="161" t="s">
        <v>308</v>
      </c>
      <c r="B39" s="162" t="s">
        <v>309</v>
      </c>
      <c r="C39" s="162" t="s">
        <v>77</v>
      </c>
      <c r="D39" s="340" t="s">
        <v>310</v>
      </c>
      <c r="E39" s="361">
        <v>1073449</v>
      </c>
      <c r="F39" s="278">
        <v>1073449</v>
      </c>
      <c r="G39" s="278">
        <v>817536</v>
      </c>
      <c r="H39" s="278">
        <v>45500</v>
      </c>
      <c r="I39" s="278">
        <v>0</v>
      </c>
      <c r="J39" s="279">
        <v>0</v>
      </c>
      <c r="K39" s="272">
        <v>0</v>
      </c>
      <c r="L39" s="272">
        <v>0</v>
      </c>
      <c r="M39" s="272">
        <v>0</v>
      </c>
      <c r="N39" s="272">
        <v>0</v>
      </c>
      <c r="O39" s="363">
        <v>0</v>
      </c>
      <c r="P39" s="409">
        <v>0</v>
      </c>
      <c r="Q39" s="410"/>
      <c r="R39" s="410"/>
      <c r="S39" s="410"/>
      <c r="T39" s="410"/>
      <c r="U39" s="387">
        <v>0</v>
      </c>
      <c r="V39" s="391"/>
      <c r="W39" s="391"/>
      <c r="X39" s="391"/>
      <c r="Y39" s="391"/>
      <c r="Z39" s="392"/>
      <c r="AA39" s="409">
        <v>1073449</v>
      </c>
      <c r="AB39" s="201">
        <v>1073449</v>
      </c>
      <c r="AC39" s="201">
        <v>817536</v>
      </c>
      <c r="AD39" s="201">
        <v>45500</v>
      </c>
      <c r="AE39" s="201">
        <v>0</v>
      </c>
      <c r="AF39" s="201">
        <v>0</v>
      </c>
      <c r="AG39" s="201">
        <v>0</v>
      </c>
      <c r="AH39" s="201">
        <v>0</v>
      </c>
      <c r="AI39" s="201">
        <v>0</v>
      </c>
      <c r="AJ39" s="201">
        <v>0</v>
      </c>
      <c r="AK39" s="201">
        <v>0</v>
      </c>
      <c r="AL39" s="374">
        <v>1073449</v>
      </c>
    </row>
    <row r="40" spans="1:38" s="66" customFormat="1" x14ac:dyDescent="0.2">
      <c r="A40" s="161" t="s">
        <v>322</v>
      </c>
      <c r="B40" s="162" t="s">
        <v>323</v>
      </c>
      <c r="C40" s="162" t="s">
        <v>77</v>
      </c>
      <c r="D40" s="341" t="s">
        <v>324</v>
      </c>
      <c r="E40" s="361">
        <v>2281238</v>
      </c>
      <c r="F40" s="278">
        <v>2281238</v>
      </c>
      <c r="G40" s="278">
        <v>1657013</v>
      </c>
      <c r="H40" s="278">
        <v>97500</v>
      </c>
      <c r="I40" s="278">
        <v>0</v>
      </c>
      <c r="J40" s="279">
        <v>0</v>
      </c>
      <c r="K40" s="272">
        <v>0</v>
      </c>
      <c r="L40" s="272">
        <v>0</v>
      </c>
      <c r="M40" s="272">
        <v>0</v>
      </c>
      <c r="N40" s="272">
        <v>0</v>
      </c>
      <c r="O40" s="363">
        <v>0</v>
      </c>
      <c r="P40" s="409">
        <v>0</v>
      </c>
      <c r="Q40" s="410"/>
      <c r="R40" s="410"/>
      <c r="S40" s="410"/>
      <c r="T40" s="410"/>
      <c r="U40" s="387">
        <v>0</v>
      </c>
      <c r="V40" s="420"/>
      <c r="W40" s="420"/>
      <c r="X40" s="420"/>
      <c r="Y40" s="420"/>
      <c r="Z40" s="421"/>
      <c r="AA40" s="409">
        <v>2281238</v>
      </c>
      <c r="AB40" s="201">
        <v>2281238</v>
      </c>
      <c r="AC40" s="201">
        <v>1657013</v>
      </c>
      <c r="AD40" s="201">
        <v>97500</v>
      </c>
      <c r="AE40" s="201">
        <v>0</v>
      </c>
      <c r="AF40" s="201">
        <v>0</v>
      </c>
      <c r="AG40" s="201">
        <v>0</v>
      </c>
      <c r="AH40" s="201">
        <v>0</v>
      </c>
      <c r="AI40" s="201">
        <v>0</v>
      </c>
      <c r="AJ40" s="201">
        <v>0</v>
      </c>
      <c r="AK40" s="201">
        <v>0</v>
      </c>
      <c r="AL40" s="374">
        <v>2281238</v>
      </c>
    </row>
    <row r="41" spans="1:38" s="66" customFormat="1" x14ac:dyDescent="0.2">
      <c r="A41" s="161" t="s">
        <v>314</v>
      </c>
      <c r="B41" s="162" t="s">
        <v>315</v>
      </c>
      <c r="C41" s="162" t="s">
        <v>77</v>
      </c>
      <c r="D41" s="341" t="s">
        <v>162</v>
      </c>
      <c r="E41" s="361">
        <v>46500</v>
      </c>
      <c r="F41" s="278">
        <v>46500</v>
      </c>
      <c r="G41" s="278">
        <v>0</v>
      </c>
      <c r="H41" s="278">
        <v>0</v>
      </c>
      <c r="I41" s="278">
        <v>0</v>
      </c>
      <c r="J41" s="279">
        <v>0</v>
      </c>
      <c r="K41" s="272">
        <v>0</v>
      </c>
      <c r="L41" s="272">
        <v>0</v>
      </c>
      <c r="M41" s="272">
        <v>0</v>
      </c>
      <c r="N41" s="272">
        <v>0</v>
      </c>
      <c r="O41" s="363">
        <v>0</v>
      </c>
      <c r="P41" s="409">
        <v>8000</v>
      </c>
      <c r="Q41" s="410">
        <v>8000</v>
      </c>
      <c r="R41" s="410"/>
      <c r="S41" s="410"/>
      <c r="T41" s="410"/>
      <c r="U41" s="387">
        <v>0</v>
      </c>
      <c r="V41" s="420"/>
      <c r="W41" s="420"/>
      <c r="X41" s="420"/>
      <c r="Y41" s="420"/>
      <c r="Z41" s="421"/>
      <c r="AA41" s="409">
        <v>54500</v>
      </c>
      <c r="AB41" s="201">
        <v>54500</v>
      </c>
      <c r="AC41" s="201">
        <v>0</v>
      </c>
      <c r="AD41" s="201">
        <v>0</v>
      </c>
      <c r="AE41" s="201">
        <v>0</v>
      </c>
      <c r="AF41" s="201">
        <v>0</v>
      </c>
      <c r="AG41" s="201">
        <v>0</v>
      </c>
      <c r="AH41" s="201">
        <v>0</v>
      </c>
      <c r="AI41" s="201">
        <v>0</v>
      </c>
      <c r="AJ41" s="201">
        <v>0</v>
      </c>
      <c r="AK41" s="201">
        <v>0</v>
      </c>
      <c r="AL41" s="374">
        <v>54500</v>
      </c>
    </row>
    <row r="42" spans="1:38" s="66" customFormat="1" x14ac:dyDescent="0.2">
      <c r="A42" s="161" t="s">
        <v>302</v>
      </c>
      <c r="B42" s="162" t="s">
        <v>303</v>
      </c>
      <c r="C42" s="176" t="s">
        <v>77</v>
      </c>
      <c r="D42" s="341" t="s">
        <v>304</v>
      </c>
      <c r="E42" s="462">
        <v>210390</v>
      </c>
      <c r="F42" s="279">
        <v>210390</v>
      </c>
      <c r="G42" s="279">
        <v>39474</v>
      </c>
      <c r="H42" s="279">
        <v>40000</v>
      </c>
      <c r="I42" s="278">
        <v>0</v>
      </c>
      <c r="J42" s="279">
        <v>0</v>
      </c>
      <c r="K42" s="272">
        <v>0</v>
      </c>
      <c r="L42" s="272">
        <v>0</v>
      </c>
      <c r="M42" s="272">
        <v>0</v>
      </c>
      <c r="N42" s="272">
        <v>0</v>
      </c>
      <c r="O42" s="363">
        <v>0</v>
      </c>
      <c r="P42" s="409">
        <v>0</v>
      </c>
      <c r="Q42" s="410"/>
      <c r="R42" s="410"/>
      <c r="S42" s="410"/>
      <c r="T42" s="410"/>
      <c r="U42" s="387">
        <v>0</v>
      </c>
      <c r="V42" s="420"/>
      <c r="W42" s="420"/>
      <c r="X42" s="420"/>
      <c r="Y42" s="420"/>
      <c r="Z42" s="421"/>
      <c r="AA42" s="409">
        <v>210390</v>
      </c>
      <c r="AB42" s="201">
        <v>210390</v>
      </c>
      <c r="AC42" s="201">
        <v>39474</v>
      </c>
      <c r="AD42" s="201">
        <v>40000</v>
      </c>
      <c r="AE42" s="201">
        <v>0</v>
      </c>
      <c r="AF42" s="201">
        <v>0</v>
      </c>
      <c r="AG42" s="201">
        <v>0</v>
      </c>
      <c r="AH42" s="201">
        <v>0</v>
      </c>
      <c r="AI42" s="201">
        <v>0</v>
      </c>
      <c r="AJ42" s="201">
        <v>0</v>
      </c>
      <c r="AK42" s="201">
        <v>0</v>
      </c>
      <c r="AL42" s="374">
        <v>210390</v>
      </c>
    </row>
    <row r="43" spans="1:38" s="66" customFormat="1" x14ac:dyDescent="0.2">
      <c r="A43" s="161" t="s">
        <v>305</v>
      </c>
      <c r="B43" s="162" t="s">
        <v>306</v>
      </c>
      <c r="C43" s="176" t="s">
        <v>77</v>
      </c>
      <c r="D43" s="341" t="s">
        <v>307</v>
      </c>
      <c r="E43" s="462">
        <v>1499036</v>
      </c>
      <c r="F43" s="279">
        <v>1499036</v>
      </c>
      <c r="G43" s="279">
        <v>1228718</v>
      </c>
      <c r="H43" s="279">
        <v>0</v>
      </c>
      <c r="I43" s="278">
        <v>0</v>
      </c>
      <c r="J43" s="279">
        <v>0</v>
      </c>
      <c r="K43" s="272">
        <v>0</v>
      </c>
      <c r="L43" s="272">
        <v>0</v>
      </c>
      <c r="M43" s="272">
        <v>0</v>
      </c>
      <c r="N43" s="272">
        <v>0</v>
      </c>
      <c r="O43" s="363">
        <v>0</v>
      </c>
      <c r="P43" s="409">
        <v>0</v>
      </c>
      <c r="Q43" s="410"/>
      <c r="R43" s="410"/>
      <c r="S43" s="410"/>
      <c r="T43" s="410"/>
      <c r="U43" s="387">
        <v>0</v>
      </c>
      <c r="V43" s="420"/>
      <c r="W43" s="420"/>
      <c r="X43" s="420"/>
      <c r="Y43" s="420"/>
      <c r="Z43" s="421"/>
      <c r="AA43" s="409">
        <v>1499036</v>
      </c>
      <c r="AB43" s="201">
        <v>1499036</v>
      </c>
      <c r="AC43" s="201">
        <v>1228718</v>
      </c>
      <c r="AD43" s="201">
        <v>0</v>
      </c>
      <c r="AE43" s="201">
        <v>0</v>
      </c>
      <c r="AF43" s="201">
        <v>0</v>
      </c>
      <c r="AG43" s="201">
        <v>0</v>
      </c>
      <c r="AH43" s="201">
        <v>0</v>
      </c>
      <c r="AI43" s="201">
        <v>0</v>
      </c>
      <c r="AJ43" s="201">
        <v>0</v>
      </c>
      <c r="AK43" s="201">
        <v>0</v>
      </c>
      <c r="AL43" s="374">
        <v>1499036</v>
      </c>
    </row>
    <row r="44" spans="1:38" s="66" customFormat="1" ht="25.5" x14ac:dyDescent="0.2">
      <c r="A44" s="161" t="s">
        <v>311</v>
      </c>
      <c r="B44" s="162" t="s">
        <v>312</v>
      </c>
      <c r="C44" s="176" t="s">
        <v>77</v>
      </c>
      <c r="D44" s="341" t="s">
        <v>313</v>
      </c>
      <c r="E44" s="361">
        <v>247129</v>
      </c>
      <c r="F44" s="278">
        <v>247129</v>
      </c>
      <c r="G44" s="278">
        <v>202565</v>
      </c>
      <c r="H44" s="278">
        <v>0</v>
      </c>
      <c r="I44" s="278">
        <v>0</v>
      </c>
      <c r="J44" s="279">
        <v>83160</v>
      </c>
      <c r="K44" s="272">
        <v>83160</v>
      </c>
      <c r="L44" s="272">
        <v>0</v>
      </c>
      <c r="M44" s="272">
        <v>0</v>
      </c>
      <c r="N44" s="272">
        <v>0</v>
      </c>
      <c r="O44" s="363">
        <v>83160</v>
      </c>
      <c r="P44" s="409">
        <v>0</v>
      </c>
      <c r="Q44" s="410"/>
      <c r="R44" s="410"/>
      <c r="S44" s="410"/>
      <c r="T44" s="410"/>
      <c r="U44" s="387">
        <v>0</v>
      </c>
      <c r="V44" s="420"/>
      <c r="W44" s="420"/>
      <c r="X44" s="420"/>
      <c r="Y44" s="420"/>
      <c r="Z44" s="421"/>
      <c r="AA44" s="409">
        <v>247129</v>
      </c>
      <c r="AB44" s="201">
        <v>247129</v>
      </c>
      <c r="AC44" s="201">
        <v>202565</v>
      </c>
      <c r="AD44" s="201">
        <v>0</v>
      </c>
      <c r="AE44" s="201">
        <v>0</v>
      </c>
      <c r="AF44" s="201">
        <v>83160</v>
      </c>
      <c r="AG44" s="201">
        <v>83160</v>
      </c>
      <c r="AH44" s="201">
        <v>0</v>
      </c>
      <c r="AI44" s="201">
        <v>0</v>
      </c>
      <c r="AJ44" s="201">
        <v>0</v>
      </c>
      <c r="AK44" s="201">
        <v>83160</v>
      </c>
      <c r="AL44" s="374">
        <v>330289</v>
      </c>
    </row>
    <row r="45" spans="1:38" s="66" customFormat="1" x14ac:dyDescent="0.2">
      <c r="A45" s="161" t="s">
        <v>194</v>
      </c>
      <c r="B45" s="162" t="s">
        <v>173</v>
      </c>
      <c r="C45" s="176" t="s">
        <v>89</v>
      </c>
      <c r="D45" s="331" t="s">
        <v>174</v>
      </c>
      <c r="E45" s="361">
        <v>14480</v>
      </c>
      <c r="F45" s="278">
        <v>14480</v>
      </c>
      <c r="G45" s="278">
        <v>0</v>
      </c>
      <c r="H45" s="278">
        <v>0</v>
      </c>
      <c r="I45" s="278">
        <v>0</v>
      </c>
      <c r="J45" s="279">
        <v>0</v>
      </c>
      <c r="K45" s="272">
        <v>0</v>
      </c>
      <c r="L45" s="272">
        <v>0</v>
      </c>
      <c r="M45" s="272">
        <v>0</v>
      </c>
      <c r="N45" s="272">
        <v>0</v>
      </c>
      <c r="O45" s="363">
        <v>0</v>
      </c>
      <c r="P45" s="409">
        <v>0</v>
      </c>
      <c r="Q45" s="410"/>
      <c r="R45" s="410"/>
      <c r="S45" s="410"/>
      <c r="T45" s="410"/>
      <c r="U45" s="387">
        <v>0</v>
      </c>
      <c r="V45" s="412"/>
      <c r="W45" s="412"/>
      <c r="X45" s="412"/>
      <c r="Y45" s="412"/>
      <c r="Z45" s="413"/>
      <c r="AA45" s="409">
        <v>14480</v>
      </c>
      <c r="AB45" s="201">
        <v>14480</v>
      </c>
      <c r="AC45" s="201">
        <v>0</v>
      </c>
      <c r="AD45" s="201">
        <v>0</v>
      </c>
      <c r="AE45" s="201">
        <v>0</v>
      </c>
      <c r="AF45" s="201">
        <v>0</v>
      </c>
      <c r="AG45" s="201">
        <v>0</v>
      </c>
      <c r="AH45" s="201">
        <v>0</v>
      </c>
      <c r="AI45" s="201">
        <v>0</v>
      </c>
      <c r="AJ45" s="201">
        <v>0</v>
      </c>
      <c r="AK45" s="201">
        <v>0</v>
      </c>
      <c r="AL45" s="374">
        <v>14480</v>
      </c>
    </row>
    <row r="46" spans="1:38" s="66" customFormat="1" ht="27" customHeight="1" x14ac:dyDescent="0.2">
      <c r="A46" s="163" t="s">
        <v>155</v>
      </c>
      <c r="B46" s="163" t="s">
        <v>115</v>
      </c>
      <c r="C46" s="163" t="s">
        <v>80</v>
      </c>
      <c r="D46" s="332" t="s">
        <v>110</v>
      </c>
      <c r="E46" s="356">
        <v>242000</v>
      </c>
      <c r="F46" s="201">
        <v>242000</v>
      </c>
      <c r="G46" s="201">
        <v>0</v>
      </c>
      <c r="H46" s="201">
        <v>0</v>
      </c>
      <c r="I46" s="201">
        <v>0</v>
      </c>
      <c r="J46" s="272">
        <v>186494</v>
      </c>
      <c r="K46" s="272">
        <v>0</v>
      </c>
      <c r="L46" s="272">
        <v>186494</v>
      </c>
      <c r="M46" s="272">
        <v>0</v>
      </c>
      <c r="N46" s="272">
        <v>0</v>
      </c>
      <c r="O46" s="363">
        <v>0</v>
      </c>
      <c r="P46" s="409">
        <v>0</v>
      </c>
      <c r="Q46" s="410"/>
      <c r="R46" s="410"/>
      <c r="S46" s="410"/>
      <c r="T46" s="410"/>
      <c r="U46" s="387">
        <v>0</v>
      </c>
      <c r="V46" s="414"/>
      <c r="W46" s="414"/>
      <c r="X46" s="414"/>
      <c r="Y46" s="414"/>
      <c r="Z46" s="415"/>
      <c r="AA46" s="409">
        <v>242000</v>
      </c>
      <c r="AB46" s="201">
        <v>242000</v>
      </c>
      <c r="AC46" s="201">
        <v>0</v>
      </c>
      <c r="AD46" s="201">
        <v>0</v>
      </c>
      <c r="AE46" s="201">
        <v>0</v>
      </c>
      <c r="AF46" s="201">
        <v>186494</v>
      </c>
      <c r="AG46" s="201">
        <v>0</v>
      </c>
      <c r="AH46" s="201">
        <v>186494</v>
      </c>
      <c r="AI46" s="201">
        <v>0</v>
      </c>
      <c r="AJ46" s="201">
        <v>0</v>
      </c>
      <c r="AK46" s="201">
        <v>0</v>
      </c>
      <c r="AL46" s="374">
        <v>428494</v>
      </c>
    </row>
    <row r="47" spans="1:38" s="66" customFormat="1" x14ac:dyDescent="0.2">
      <c r="A47" s="163" t="s">
        <v>212</v>
      </c>
      <c r="B47" s="163" t="s">
        <v>134</v>
      </c>
      <c r="C47" s="163" t="s">
        <v>86</v>
      </c>
      <c r="D47" s="342" t="s">
        <v>133</v>
      </c>
      <c r="E47" s="356">
        <v>3384954</v>
      </c>
      <c r="F47" s="201">
        <v>3384954</v>
      </c>
      <c r="G47" s="201">
        <v>2563610</v>
      </c>
      <c r="H47" s="201">
        <v>33100</v>
      </c>
      <c r="I47" s="201">
        <v>0</v>
      </c>
      <c r="J47" s="272">
        <v>0</v>
      </c>
      <c r="K47" s="201">
        <v>0</v>
      </c>
      <c r="L47" s="201">
        <v>0</v>
      </c>
      <c r="M47" s="201">
        <v>0</v>
      </c>
      <c r="N47" s="201">
        <v>0</v>
      </c>
      <c r="O47" s="357">
        <v>0</v>
      </c>
      <c r="P47" s="409">
        <v>0</v>
      </c>
      <c r="Q47" s="410"/>
      <c r="R47" s="410"/>
      <c r="S47" s="410"/>
      <c r="T47" s="410"/>
      <c r="U47" s="387">
        <v>0</v>
      </c>
      <c r="V47" s="414"/>
      <c r="W47" s="414"/>
      <c r="X47" s="414"/>
      <c r="Y47" s="414"/>
      <c r="Z47" s="415"/>
      <c r="AA47" s="409">
        <v>3384954</v>
      </c>
      <c r="AB47" s="201">
        <v>3384954</v>
      </c>
      <c r="AC47" s="201">
        <v>2563610</v>
      </c>
      <c r="AD47" s="201">
        <v>33100</v>
      </c>
      <c r="AE47" s="201">
        <v>0</v>
      </c>
      <c r="AF47" s="201">
        <v>0</v>
      </c>
      <c r="AG47" s="201">
        <v>0</v>
      </c>
      <c r="AH47" s="201">
        <v>0</v>
      </c>
      <c r="AI47" s="201">
        <v>0</v>
      </c>
      <c r="AJ47" s="201">
        <v>0</v>
      </c>
      <c r="AK47" s="201">
        <v>0</v>
      </c>
      <c r="AL47" s="202">
        <v>3384954</v>
      </c>
    </row>
    <row r="48" spans="1:38" s="66" customFormat="1" ht="13.5" thickBot="1" x14ac:dyDescent="0.25">
      <c r="A48" s="163" t="s">
        <v>276</v>
      </c>
      <c r="B48" s="251" t="s">
        <v>279</v>
      </c>
      <c r="C48" s="251" t="s">
        <v>82</v>
      </c>
      <c r="D48" s="343" t="s">
        <v>316</v>
      </c>
      <c r="E48" s="356">
        <v>0</v>
      </c>
      <c r="F48" s="246">
        <v>0</v>
      </c>
      <c r="G48" s="246">
        <v>0</v>
      </c>
      <c r="H48" s="246">
        <v>0</v>
      </c>
      <c r="I48" s="246">
        <v>0</v>
      </c>
      <c r="J48" s="272">
        <v>1864000</v>
      </c>
      <c r="K48" s="246">
        <v>1864000</v>
      </c>
      <c r="L48" s="246">
        <v>0</v>
      </c>
      <c r="M48" s="246">
        <v>0</v>
      </c>
      <c r="N48" s="246">
        <v>0</v>
      </c>
      <c r="O48" s="364">
        <v>1864000</v>
      </c>
      <c r="P48" s="409">
        <v>0</v>
      </c>
      <c r="Q48" s="410"/>
      <c r="R48" s="410"/>
      <c r="S48" s="410"/>
      <c r="T48" s="410"/>
      <c r="U48" s="387">
        <v>-183640.1</v>
      </c>
      <c r="V48" s="412">
        <v>-183640.1</v>
      </c>
      <c r="W48" s="412"/>
      <c r="X48" s="412"/>
      <c r="Y48" s="412"/>
      <c r="Z48" s="413">
        <v>-183640.1</v>
      </c>
      <c r="AA48" s="409">
        <v>0</v>
      </c>
      <c r="AB48" s="201">
        <v>0</v>
      </c>
      <c r="AC48" s="201">
        <v>0</v>
      </c>
      <c r="AD48" s="201">
        <v>0</v>
      </c>
      <c r="AE48" s="201">
        <v>0</v>
      </c>
      <c r="AF48" s="201">
        <v>1680359.9</v>
      </c>
      <c r="AG48" s="201">
        <v>1680359.9</v>
      </c>
      <c r="AH48" s="201">
        <v>0</v>
      </c>
      <c r="AI48" s="201">
        <v>0</v>
      </c>
      <c r="AJ48" s="201">
        <v>0</v>
      </c>
      <c r="AK48" s="201">
        <v>1680359.9</v>
      </c>
      <c r="AL48" s="202">
        <v>1680359.9</v>
      </c>
    </row>
    <row r="49" spans="1:38" s="66" customFormat="1" ht="26.25" hidden="1" thickBot="1" x14ac:dyDescent="0.25">
      <c r="A49" s="163" t="s">
        <v>215</v>
      </c>
      <c r="B49" s="252" t="s">
        <v>213</v>
      </c>
      <c r="C49" s="252" t="s">
        <v>69</v>
      </c>
      <c r="D49" s="344" t="s">
        <v>214</v>
      </c>
      <c r="E49" s="356">
        <v>0</v>
      </c>
      <c r="F49" s="246">
        <v>0</v>
      </c>
      <c r="G49" s="246">
        <v>0</v>
      </c>
      <c r="H49" s="246">
        <v>0</v>
      </c>
      <c r="I49" s="246">
        <v>0</v>
      </c>
      <c r="J49" s="272">
        <v>0</v>
      </c>
      <c r="K49" s="246">
        <v>0</v>
      </c>
      <c r="L49" s="246">
        <v>0</v>
      </c>
      <c r="M49" s="246">
        <v>0</v>
      </c>
      <c r="N49" s="246">
        <v>0</v>
      </c>
      <c r="O49" s="364">
        <v>0</v>
      </c>
      <c r="P49" s="409">
        <v>0</v>
      </c>
      <c r="Q49" s="410"/>
      <c r="R49" s="410"/>
      <c r="S49" s="410"/>
      <c r="T49" s="410"/>
      <c r="U49" s="387">
        <v>0</v>
      </c>
      <c r="V49" s="391"/>
      <c r="W49" s="391"/>
      <c r="X49" s="391"/>
      <c r="Y49" s="391"/>
      <c r="Z49" s="392"/>
      <c r="AA49" s="409">
        <v>0</v>
      </c>
      <c r="AB49" s="201">
        <v>0</v>
      </c>
      <c r="AC49" s="201">
        <v>0</v>
      </c>
      <c r="AD49" s="201">
        <v>0</v>
      </c>
      <c r="AE49" s="201">
        <v>0</v>
      </c>
      <c r="AF49" s="201">
        <v>0</v>
      </c>
      <c r="AG49" s="201">
        <v>0</v>
      </c>
      <c r="AH49" s="201">
        <v>0</v>
      </c>
      <c r="AI49" s="201">
        <v>0</v>
      </c>
      <c r="AJ49" s="201">
        <v>0</v>
      </c>
      <c r="AK49" s="201">
        <v>0</v>
      </c>
      <c r="AL49" s="202">
        <v>0</v>
      </c>
    </row>
    <row r="50" spans="1:38" s="96" customFormat="1" x14ac:dyDescent="0.2">
      <c r="A50" s="249" t="s">
        <v>143</v>
      </c>
      <c r="B50" s="250"/>
      <c r="C50" s="250"/>
      <c r="D50" s="328" t="s">
        <v>116</v>
      </c>
      <c r="E50" s="359">
        <v>22469991</v>
      </c>
      <c r="F50" s="205">
        <v>22469991</v>
      </c>
      <c r="G50" s="205">
        <v>14765853</v>
      </c>
      <c r="H50" s="205">
        <v>373900</v>
      </c>
      <c r="I50" s="205">
        <v>0</v>
      </c>
      <c r="J50" s="205">
        <v>35000</v>
      </c>
      <c r="K50" s="205">
        <v>0</v>
      </c>
      <c r="L50" s="205">
        <v>35000</v>
      </c>
      <c r="M50" s="205">
        <v>28000</v>
      </c>
      <c r="N50" s="205">
        <v>0</v>
      </c>
      <c r="O50" s="284">
        <v>0</v>
      </c>
      <c r="P50" s="42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423">
        <v>0</v>
      </c>
      <c r="AA50" s="422">
        <v>22469991</v>
      </c>
      <c r="AB50" s="205">
        <v>22469991</v>
      </c>
      <c r="AC50" s="205">
        <v>14765853</v>
      </c>
      <c r="AD50" s="205">
        <v>373900</v>
      </c>
      <c r="AE50" s="205">
        <v>0</v>
      </c>
      <c r="AF50" s="205">
        <v>35000</v>
      </c>
      <c r="AG50" s="205">
        <v>0</v>
      </c>
      <c r="AH50" s="205">
        <v>35000</v>
      </c>
      <c r="AI50" s="205">
        <v>28000</v>
      </c>
      <c r="AJ50" s="205">
        <v>0</v>
      </c>
      <c r="AK50" s="205">
        <v>0</v>
      </c>
      <c r="AL50" s="284">
        <v>22504991</v>
      </c>
    </row>
    <row r="51" spans="1:38" s="96" customFormat="1" x14ac:dyDescent="0.2">
      <c r="A51" s="44" t="s">
        <v>144</v>
      </c>
      <c r="B51" s="45"/>
      <c r="C51" s="45"/>
      <c r="D51" s="329" t="s">
        <v>117</v>
      </c>
      <c r="E51" s="360">
        <v>22469991</v>
      </c>
      <c r="F51" s="199">
        <v>22469991</v>
      </c>
      <c r="G51" s="199">
        <v>14765853</v>
      </c>
      <c r="H51" s="199">
        <v>373900</v>
      </c>
      <c r="I51" s="199">
        <v>0</v>
      </c>
      <c r="J51" s="199">
        <v>35000</v>
      </c>
      <c r="K51" s="199">
        <v>0</v>
      </c>
      <c r="L51" s="199">
        <v>35000</v>
      </c>
      <c r="M51" s="199">
        <v>28000</v>
      </c>
      <c r="N51" s="199">
        <v>0</v>
      </c>
      <c r="O51" s="285">
        <v>0</v>
      </c>
      <c r="P51" s="424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81">
        <v>0</v>
      </c>
      <c r="Z51" s="425">
        <v>0</v>
      </c>
      <c r="AA51" s="424">
        <v>22469991</v>
      </c>
      <c r="AB51" s="199">
        <v>22469991</v>
      </c>
      <c r="AC51" s="199">
        <v>14765853</v>
      </c>
      <c r="AD51" s="199">
        <v>373900</v>
      </c>
      <c r="AE51" s="199">
        <v>0</v>
      </c>
      <c r="AF51" s="199">
        <v>35000</v>
      </c>
      <c r="AG51" s="199">
        <v>0</v>
      </c>
      <c r="AH51" s="199">
        <v>35000</v>
      </c>
      <c r="AI51" s="199">
        <v>28000</v>
      </c>
      <c r="AJ51" s="199">
        <v>0</v>
      </c>
      <c r="AK51" s="199">
        <v>0</v>
      </c>
      <c r="AL51" s="285">
        <v>22504991</v>
      </c>
    </row>
    <row r="52" spans="1:38" s="66" customFormat="1" ht="20.45" customHeight="1" x14ac:dyDescent="0.2">
      <c r="A52" s="170" t="s">
        <v>17</v>
      </c>
      <c r="B52" s="139" t="s">
        <v>151</v>
      </c>
      <c r="C52" s="139" t="s">
        <v>67</v>
      </c>
      <c r="D52" s="330" t="s">
        <v>291</v>
      </c>
      <c r="E52" s="356">
        <v>7993006</v>
      </c>
      <c r="F52" s="201">
        <v>7993006</v>
      </c>
      <c r="G52" s="201">
        <v>6298086</v>
      </c>
      <c r="H52" s="201">
        <v>144500</v>
      </c>
      <c r="I52" s="201">
        <v>0</v>
      </c>
      <c r="J52" s="201">
        <v>0</v>
      </c>
      <c r="K52" s="200">
        <v>0</v>
      </c>
      <c r="L52" s="201">
        <v>0</v>
      </c>
      <c r="M52" s="201">
        <v>0</v>
      </c>
      <c r="N52" s="201">
        <v>0</v>
      </c>
      <c r="O52" s="358">
        <v>0</v>
      </c>
      <c r="P52" s="409">
        <v>3000</v>
      </c>
      <c r="Q52" s="410">
        <v>3000</v>
      </c>
      <c r="R52" s="410"/>
      <c r="S52" s="410"/>
      <c r="T52" s="410"/>
      <c r="U52" s="387">
        <v>0</v>
      </c>
      <c r="V52" s="410"/>
      <c r="W52" s="410"/>
      <c r="X52" s="410"/>
      <c r="Y52" s="410"/>
      <c r="Z52" s="411"/>
      <c r="AA52" s="409">
        <v>7996006</v>
      </c>
      <c r="AB52" s="201">
        <v>7996006</v>
      </c>
      <c r="AC52" s="201">
        <v>6298086</v>
      </c>
      <c r="AD52" s="201">
        <v>144500</v>
      </c>
      <c r="AE52" s="201">
        <v>0</v>
      </c>
      <c r="AF52" s="201">
        <v>0</v>
      </c>
      <c r="AG52" s="201">
        <v>0</v>
      </c>
      <c r="AH52" s="201">
        <v>0</v>
      </c>
      <c r="AI52" s="201">
        <v>0</v>
      </c>
      <c r="AJ52" s="201">
        <v>0</v>
      </c>
      <c r="AK52" s="201">
        <v>0</v>
      </c>
      <c r="AL52" s="202">
        <v>7996006</v>
      </c>
    </row>
    <row r="53" spans="1:38" s="66" customFormat="1" x14ac:dyDescent="0.2">
      <c r="A53" s="170" t="s">
        <v>185</v>
      </c>
      <c r="B53" s="139" t="s">
        <v>99</v>
      </c>
      <c r="C53" s="139" t="s">
        <v>81</v>
      </c>
      <c r="D53" s="331" t="s">
        <v>181</v>
      </c>
      <c r="E53" s="356">
        <v>88076.5</v>
      </c>
      <c r="F53" s="201">
        <v>88076.5</v>
      </c>
      <c r="G53" s="201">
        <v>0</v>
      </c>
      <c r="H53" s="201">
        <v>0</v>
      </c>
      <c r="I53" s="201">
        <v>0</v>
      </c>
      <c r="J53" s="201">
        <v>0</v>
      </c>
      <c r="K53" s="201">
        <v>0</v>
      </c>
      <c r="L53" s="201">
        <v>0</v>
      </c>
      <c r="M53" s="201">
        <v>0</v>
      </c>
      <c r="N53" s="201">
        <v>0</v>
      </c>
      <c r="O53" s="357">
        <v>0</v>
      </c>
      <c r="P53" s="409">
        <v>0</v>
      </c>
      <c r="Q53" s="410"/>
      <c r="R53" s="410"/>
      <c r="S53" s="410"/>
      <c r="T53" s="410"/>
      <c r="U53" s="387">
        <v>0</v>
      </c>
      <c r="V53" s="412"/>
      <c r="W53" s="412"/>
      <c r="X53" s="412"/>
      <c r="Y53" s="412"/>
      <c r="Z53" s="413"/>
      <c r="AA53" s="409">
        <v>88076.5</v>
      </c>
      <c r="AB53" s="201">
        <v>88076.5</v>
      </c>
      <c r="AC53" s="201">
        <v>0</v>
      </c>
      <c r="AD53" s="201">
        <v>0</v>
      </c>
      <c r="AE53" s="201">
        <v>0</v>
      </c>
      <c r="AF53" s="201">
        <v>0</v>
      </c>
      <c r="AG53" s="201">
        <v>0</v>
      </c>
      <c r="AH53" s="201">
        <v>0</v>
      </c>
      <c r="AI53" s="201">
        <v>0</v>
      </c>
      <c r="AJ53" s="201">
        <v>0</v>
      </c>
      <c r="AK53" s="201">
        <v>0</v>
      </c>
      <c r="AL53" s="202">
        <v>88076.5</v>
      </c>
    </row>
    <row r="54" spans="1:38" s="66" customFormat="1" x14ac:dyDescent="0.2">
      <c r="A54" s="138" t="s">
        <v>0</v>
      </c>
      <c r="B54" s="163" t="s">
        <v>125</v>
      </c>
      <c r="C54" s="179">
        <v>1030</v>
      </c>
      <c r="D54" s="333" t="s">
        <v>1</v>
      </c>
      <c r="E54" s="356">
        <v>150000</v>
      </c>
      <c r="F54" s="201">
        <v>150000</v>
      </c>
      <c r="G54" s="201">
        <v>0</v>
      </c>
      <c r="H54" s="201">
        <v>0</v>
      </c>
      <c r="I54" s="201">
        <v>0</v>
      </c>
      <c r="J54" s="201">
        <v>0</v>
      </c>
      <c r="K54" s="201">
        <v>0</v>
      </c>
      <c r="L54" s="201">
        <v>0</v>
      </c>
      <c r="M54" s="201">
        <v>0</v>
      </c>
      <c r="N54" s="201">
        <v>0</v>
      </c>
      <c r="O54" s="357">
        <v>0</v>
      </c>
      <c r="P54" s="409">
        <v>0</v>
      </c>
      <c r="Q54" s="410"/>
      <c r="R54" s="410"/>
      <c r="S54" s="410"/>
      <c r="T54" s="410"/>
      <c r="U54" s="387">
        <v>0</v>
      </c>
      <c r="V54" s="412"/>
      <c r="W54" s="412"/>
      <c r="X54" s="412"/>
      <c r="Y54" s="412"/>
      <c r="Z54" s="413"/>
      <c r="AA54" s="409">
        <v>150000</v>
      </c>
      <c r="AB54" s="201">
        <v>150000</v>
      </c>
      <c r="AC54" s="201">
        <v>0</v>
      </c>
      <c r="AD54" s="201">
        <v>0</v>
      </c>
      <c r="AE54" s="201">
        <v>0</v>
      </c>
      <c r="AF54" s="201">
        <v>0</v>
      </c>
      <c r="AG54" s="201">
        <v>0</v>
      </c>
      <c r="AH54" s="201">
        <v>0</v>
      </c>
      <c r="AI54" s="201">
        <v>0</v>
      </c>
      <c r="AJ54" s="201">
        <v>0</v>
      </c>
      <c r="AK54" s="201">
        <v>0</v>
      </c>
      <c r="AL54" s="202">
        <v>150000</v>
      </c>
    </row>
    <row r="55" spans="1:38" s="66" customFormat="1" x14ac:dyDescent="0.2">
      <c r="A55" s="138" t="s">
        <v>2</v>
      </c>
      <c r="B55" s="163" t="s">
        <v>3</v>
      </c>
      <c r="C55" s="179" t="s">
        <v>88</v>
      </c>
      <c r="D55" s="332" t="s">
        <v>239</v>
      </c>
      <c r="E55" s="356">
        <v>80000</v>
      </c>
      <c r="F55" s="201">
        <v>80000</v>
      </c>
      <c r="G55" s="201">
        <v>0</v>
      </c>
      <c r="H55" s="201">
        <v>0</v>
      </c>
      <c r="I55" s="201">
        <v>0</v>
      </c>
      <c r="J55" s="201">
        <v>0</v>
      </c>
      <c r="K55" s="201">
        <v>0</v>
      </c>
      <c r="L55" s="201">
        <v>0</v>
      </c>
      <c r="M55" s="201">
        <v>0</v>
      </c>
      <c r="N55" s="201">
        <v>0</v>
      </c>
      <c r="O55" s="357">
        <v>0</v>
      </c>
      <c r="P55" s="409">
        <v>0</v>
      </c>
      <c r="Q55" s="410"/>
      <c r="R55" s="410"/>
      <c r="S55" s="410"/>
      <c r="T55" s="410"/>
      <c r="U55" s="387">
        <v>0</v>
      </c>
      <c r="V55" s="414"/>
      <c r="W55" s="414"/>
      <c r="X55" s="414"/>
      <c r="Y55" s="414"/>
      <c r="Z55" s="415"/>
      <c r="AA55" s="409">
        <v>80000</v>
      </c>
      <c r="AB55" s="201">
        <v>80000</v>
      </c>
      <c r="AC55" s="201">
        <v>0</v>
      </c>
      <c r="AD55" s="201">
        <v>0</v>
      </c>
      <c r="AE55" s="201">
        <v>0</v>
      </c>
      <c r="AF55" s="201">
        <v>0</v>
      </c>
      <c r="AG55" s="201">
        <v>0</v>
      </c>
      <c r="AH55" s="201">
        <v>0</v>
      </c>
      <c r="AI55" s="201">
        <v>0</v>
      </c>
      <c r="AJ55" s="201">
        <v>0</v>
      </c>
      <c r="AK55" s="201">
        <v>0</v>
      </c>
      <c r="AL55" s="202">
        <v>80000</v>
      </c>
    </row>
    <row r="56" spans="1:38" s="66" customFormat="1" ht="25.5" x14ac:dyDescent="0.2">
      <c r="A56" s="138" t="s">
        <v>4</v>
      </c>
      <c r="B56" s="163" t="s">
        <v>126</v>
      </c>
      <c r="C56" s="179" t="s">
        <v>88</v>
      </c>
      <c r="D56" s="332" t="s">
        <v>75</v>
      </c>
      <c r="E56" s="356">
        <v>496765</v>
      </c>
      <c r="F56" s="201">
        <v>496765</v>
      </c>
      <c r="G56" s="201">
        <v>0</v>
      </c>
      <c r="H56" s="201">
        <v>0</v>
      </c>
      <c r="I56" s="201">
        <v>0</v>
      </c>
      <c r="J56" s="201">
        <v>0</v>
      </c>
      <c r="K56" s="201">
        <v>0</v>
      </c>
      <c r="L56" s="201">
        <v>0</v>
      </c>
      <c r="M56" s="201">
        <v>0</v>
      </c>
      <c r="N56" s="201">
        <v>0</v>
      </c>
      <c r="O56" s="357">
        <v>0</v>
      </c>
      <c r="P56" s="409">
        <v>0</v>
      </c>
      <c r="Q56" s="410"/>
      <c r="R56" s="410"/>
      <c r="S56" s="410"/>
      <c r="T56" s="410"/>
      <c r="U56" s="387">
        <v>0</v>
      </c>
      <c r="V56" s="414"/>
      <c r="W56" s="414"/>
      <c r="X56" s="414"/>
      <c r="Y56" s="414"/>
      <c r="Z56" s="415"/>
      <c r="AA56" s="409">
        <v>496765</v>
      </c>
      <c r="AB56" s="201">
        <v>496765</v>
      </c>
      <c r="AC56" s="201">
        <v>0</v>
      </c>
      <c r="AD56" s="201">
        <v>0</v>
      </c>
      <c r="AE56" s="201">
        <v>0</v>
      </c>
      <c r="AF56" s="201">
        <v>0</v>
      </c>
      <c r="AG56" s="201">
        <v>0</v>
      </c>
      <c r="AH56" s="201">
        <v>0</v>
      </c>
      <c r="AI56" s="201">
        <v>0</v>
      </c>
      <c r="AJ56" s="201">
        <v>0</v>
      </c>
      <c r="AK56" s="201">
        <v>0</v>
      </c>
      <c r="AL56" s="202">
        <v>496765</v>
      </c>
    </row>
    <row r="57" spans="1:38" s="66" customFormat="1" ht="16.5" customHeight="1" x14ac:dyDescent="0.2">
      <c r="A57" s="138" t="s">
        <v>5</v>
      </c>
      <c r="B57" s="163" t="s">
        <v>118</v>
      </c>
      <c r="C57" s="163" t="s">
        <v>88</v>
      </c>
      <c r="D57" s="333" t="s">
        <v>139</v>
      </c>
      <c r="E57" s="356">
        <v>86000</v>
      </c>
      <c r="F57" s="201">
        <v>86000</v>
      </c>
      <c r="G57" s="201">
        <v>0</v>
      </c>
      <c r="H57" s="201">
        <v>0</v>
      </c>
      <c r="I57" s="201">
        <v>0</v>
      </c>
      <c r="J57" s="201">
        <v>0</v>
      </c>
      <c r="K57" s="201">
        <v>0</v>
      </c>
      <c r="L57" s="201">
        <v>0</v>
      </c>
      <c r="M57" s="201">
        <v>0</v>
      </c>
      <c r="N57" s="201">
        <v>0</v>
      </c>
      <c r="O57" s="357">
        <v>0</v>
      </c>
      <c r="P57" s="409">
        <v>0</v>
      </c>
      <c r="Q57" s="410"/>
      <c r="R57" s="410"/>
      <c r="S57" s="410"/>
      <c r="T57" s="410"/>
      <c r="U57" s="387">
        <v>0</v>
      </c>
      <c r="V57" s="412"/>
      <c r="W57" s="412"/>
      <c r="X57" s="412"/>
      <c r="Y57" s="412"/>
      <c r="Z57" s="413"/>
      <c r="AA57" s="409">
        <v>86000</v>
      </c>
      <c r="AB57" s="201">
        <v>86000</v>
      </c>
      <c r="AC57" s="201">
        <v>0</v>
      </c>
      <c r="AD57" s="201">
        <v>0</v>
      </c>
      <c r="AE57" s="201">
        <v>0</v>
      </c>
      <c r="AF57" s="201">
        <v>0</v>
      </c>
      <c r="AG57" s="201">
        <v>0</v>
      </c>
      <c r="AH57" s="201">
        <v>0</v>
      </c>
      <c r="AI57" s="201">
        <v>0</v>
      </c>
      <c r="AJ57" s="201">
        <v>0</v>
      </c>
      <c r="AK57" s="201">
        <v>0</v>
      </c>
      <c r="AL57" s="202">
        <v>86000</v>
      </c>
    </row>
    <row r="58" spans="1:38" s="66" customFormat="1" x14ac:dyDescent="0.2">
      <c r="A58" s="138" t="s">
        <v>172</v>
      </c>
      <c r="B58" s="163" t="s">
        <v>173</v>
      </c>
      <c r="C58" s="163" t="s">
        <v>89</v>
      </c>
      <c r="D58" s="331" t="s">
        <v>174</v>
      </c>
      <c r="E58" s="356">
        <v>1919258.5</v>
      </c>
      <c r="F58" s="201">
        <v>1919258.5</v>
      </c>
      <c r="G58" s="201">
        <v>0</v>
      </c>
      <c r="H58" s="201">
        <v>0</v>
      </c>
      <c r="I58" s="201">
        <v>0</v>
      </c>
      <c r="J58" s="201">
        <v>0</v>
      </c>
      <c r="K58" s="201">
        <v>0</v>
      </c>
      <c r="L58" s="201">
        <v>0</v>
      </c>
      <c r="M58" s="201">
        <v>0</v>
      </c>
      <c r="N58" s="201">
        <v>0</v>
      </c>
      <c r="O58" s="357">
        <v>0</v>
      </c>
      <c r="P58" s="409">
        <v>-3000</v>
      </c>
      <c r="Q58" s="410">
        <v>-3000</v>
      </c>
      <c r="R58" s="410"/>
      <c r="S58" s="410"/>
      <c r="T58" s="410"/>
      <c r="U58" s="387">
        <v>0</v>
      </c>
      <c r="V58" s="412"/>
      <c r="W58" s="412"/>
      <c r="X58" s="412"/>
      <c r="Y58" s="412"/>
      <c r="Z58" s="413"/>
      <c r="AA58" s="409">
        <v>1916258.5</v>
      </c>
      <c r="AB58" s="201">
        <v>1916258.5</v>
      </c>
      <c r="AC58" s="201">
        <v>0</v>
      </c>
      <c r="AD58" s="201">
        <v>0</v>
      </c>
      <c r="AE58" s="201">
        <v>0</v>
      </c>
      <c r="AF58" s="201">
        <v>0</v>
      </c>
      <c r="AG58" s="201">
        <v>0</v>
      </c>
      <c r="AH58" s="201">
        <v>0</v>
      </c>
      <c r="AI58" s="201">
        <v>0</v>
      </c>
      <c r="AJ58" s="201">
        <v>0</v>
      </c>
      <c r="AK58" s="201">
        <v>0</v>
      </c>
      <c r="AL58" s="202">
        <v>1916258.5</v>
      </c>
    </row>
    <row r="59" spans="1:38" s="66" customFormat="1" x14ac:dyDescent="0.2">
      <c r="A59" s="138" t="s">
        <v>6</v>
      </c>
      <c r="B59" s="180" t="s">
        <v>119</v>
      </c>
      <c r="C59" s="163" t="s">
        <v>87</v>
      </c>
      <c r="D59" s="331" t="s">
        <v>163</v>
      </c>
      <c r="E59" s="356">
        <v>26500</v>
      </c>
      <c r="F59" s="201">
        <v>26500</v>
      </c>
      <c r="G59" s="201">
        <v>0</v>
      </c>
      <c r="H59" s="201">
        <v>0</v>
      </c>
      <c r="I59" s="201">
        <v>0</v>
      </c>
      <c r="J59" s="201">
        <v>0</v>
      </c>
      <c r="K59" s="201">
        <v>0</v>
      </c>
      <c r="L59" s="201">
        <v>0</v>
      </c>
      <c r="M59" s="201">
        <v>0</v>
      </c>
      <c r="N59" s="201">
        <v>0</v>
      </c>
      <c r="O59" s="357">
        <v>0</v>
      </c>
      <c r="P59" s="409">
        <v>0</v>
      </c>
      <c r="Q59" s="410"/>
      <c r="R59" s="410"/>
      <c r="S59" s="410"/>
      <c r="T59" s="410"/>
      <c r="U59" s="387">
        <v>0</v>
      </c>
      <c r="V59" s="412"/>
      <c r="W59" s="412"/>
      <c r="X59" s="412"/>
      <c r="Y59" s="412"/>
      <c r="Z59" s="413"/>
      <c r="AA59" s="409">
        <v>26500</v>
      </c>
      <c r="AB59" s="201">
        <v>26500</v>
      </c>
      <c r="AC59" s="201">
        <v>0</v>
      </c>
      <c r="AD59" s="201">
        <v>0</v>
      </c>
      <c r="AE59" s="201">
        <v>0</v>
      </c>
      <c r="AF59" s="201">
        <v>0</v>
      </c>
      <c r="AG59" s="201">
        <v>0</v>
      </c>
      <c r="AH59" s="201">
        <v>0</v>
      </c>
      <c r="AI59" s="201">
        <v>0</v>
      </c>
      <c r="AJ59" s="201">
        <v>0</v>
      </c>
      <c r="AK59" s="201">
        <v>0</v>
      </c>
      <c r="AL59" s="202">
        <v>26500</v>
      </c>
    </row>
    <row r="60" spans="1:38" s="66" customFormat="1" x14ac:dyDescent="0.2">
      <c r="A60" s="138" t="s">
        <v>8</v>
      </c>
      <c r="B60" s="163" t="s">
        <v>7</v>
      </c>
      <c r="C60" s="179" t="s">
        <v>80</v>
      </c>
      <c r="D60" s="332" t="s">
        <v>127</v>
      </c>
      <c r="E60" s="356">
        <v>3100</v>
      </c>
      <c r="F60" s="201">
        <v>3100</v>
      </c>
      <c r="G60" s="201">
        <v>0</v>
      </c>
      <c r="H60" s="201">
        <v>0</v>
      </c>
      <c r="I60" s="201">
        <v>0</v>
      </c>
      <c r="J60" s="201">
        <v>0</v>
      </c>
      <c r="K60" s="201">
        <v>0</v>
      </c>
      <c r="L60" s="201">
        <v>0</v>
      </c>
      <c r="M60" s="201">
        <v>0</v>
      </c>
      <c r="N60" s="201">
        <v>0</v>
      </c>
      <c r="O60" s="357">
        <v>0</v>
      </c>
      <c r="P60" s="409">
        <v>0</v>
      </c>
      <c r="Q60" s="410"/>
      <c r="R60" s="410"/>
      <c r="S60" s="410"/>
      <c r="T60" s="410"/>
      <c r="U60" s="387">
        <v>0</v>
      </c>
      <c r="V60" s="414"/>
      <c r="W60" s="414"/>
      <c r="X60" s="414"/>
      <c r="Y60" s="414"/>
      <c r="Z60" s="415"/>
      <c r="AA60" s="409">
        <v>3100</v>
      </c>
      <c r="AB60" s="201">
        <v>3100</v>
      </c>
      <c r="AC60" s="201">
        <v>0</v>
      </c>
      <c r="AD60" s="201">
        <v>0</v>
      </c>
      <c r="AE60" s="201">
        <v>0</v>
      </c>
      <c r="AF60" s="201">
        <v>0</v>
      </c>
      <c r="AG60" s="201">
        <v>0</v>
      </c>
      <c r="AH60" s="201">
        <v>0</v>
      </c>
      <c r="AI60" s="201">
        <v>0</v>
      </c>
      <c r="AJ60" s="201">
        <v>0</v>
      </c>
      <c r="AK60" s="201">
        <v>0</v>
      </c>
      <c r="AL60" s="202">
        <v>3100</v>
      </c>
    </row>
    <row r="61" spans="1:38" s="66" customFormat="1" x14ac:dyDescent="0.2">
      <c r="A61" s="138" t="s">
        <v>9</v>
      </c>
      <c r="B61" s="163" t="s">
        <v>10</v>
      </c>
      <c r="C61" s="179" t="s">
        <v>80</v>
      </c>
      <c r="D61" s="332" t="s">
        <v>128</v>
      </c>
      <c r="E61" s="356">
        <v>10400</v>
      </c>
      <c r="F61" s="201">
        <v>10400</v>
      </c>
      <c r="G61" s="201">
        <v>0</v>
      </c>
      <c r="H61" s="201">
        <v>0</v>
      </c>
      <c r="I61" s="201">
        <v>0</v>
      </c>
      <c r="J61" s="201">
        <v>0</v>
      </c>
      <c r="K61" s="201">
        <v>0</v>
      </c>
      <c r="L61" s="201">
        <v>0</v>
      </c>
      <c r="M61" s="201">
        <v>0</v>
      </c>
      <c r="N61" s="201">
        <v>0</v>
      </c>
      <c r="O61" s="357">
        <v>0</v>
      </c>
      <c r="P61" s="409">
        <v>0</v>
      </c>
      <c r="Q61" s="410"/>
      <c r="R61" s="410"/>
      <c r="S61" s="410"/>
      <c r="T61" s="410"/>
      <c r="U61" s="387">
        <v>0</v>
      </c>
      <c r="V61" s="414"/>
      <c r="W61" s="414"/>
      <c r="X61" s="414"/>
      <c r="Y61" s="414"/>
      <c r="Z61" s="415"/>
      <c r="AA61" s="409">
        <v>10400</v>
      </c>
      <c r="AB61" s="201">
        <v>10400</v>
      </c>
      <c r="AC61" s="201">
        <v>0</v>
      </c>
      <c r="AD61" s="201">
        <v>0</v>
      </c>
      <c r="AE61" s="201">
        <v>0</v>
      </c>
      <c r="AF61" s="201">
        <v>0</v>
      </c>
      <c r="AG61" s="201">
        <v>0</v>
      </c>
      <c r="AH61" s="201">
        <v>0</v>
      </c>
      <c r="AI61" s="201">
        <v>0</v>
      </c>
      <c r="AJ61" s="201">
        <v>0</v>
      </c>
      <c r="AK61" s="201">
        <v>0</v>
      </c>
      <c r="AL61" s="202">
        <v>10400</v>
      </c>
    </row>
    <row r="62" spans="1:38" s="66" customFormat="1" ht="25.5" x14ac:dyDescent="0.2">
      <c r="A62" s="161" t="s">
        <v>11</v>
      </c>
      <c r="B62" s="162" t="s">
        <v>131</v>
      </c>
      <c r="C62" s="181" t="s">
        <v>91</v>
      </c>
      <c r="D62" s="332" t="s">
        <v>130</v>
      </c>
      <c r="E62" s="356">
        <v>2655600.2199999997</v>
      </c>
      <c r="F62" s="201">
        <v>2655600.2199999997</v>
      </c>
      <c r="G62" s="201">
        <v>2108093.59</v>
      </c>
      <c r="H62" s="201">
        <v>52593.14</v>
      </c>
      <c r="I62" s="201">
        <v>0</v>
      </c>
      <c r="J62" s="201">
        <v>35000</v>
      </c>
      <c r="K62" s="201">
        <v>0</v>
      </c>
      <c r="L62" s="201">
        <v>35000</v>
      </c>
      <c r="M62" s="201">
        <v>28000</v>
      </c>
      <c r="N62" s="201">
        <v>0</v>
      </c>
      <c r="O62" s="357">
        <v>0</v>
      </c>
      <c r="P62" s="409">
        <v>0</v>
      </c>
      <c r="Q62" s="410"/>
      <c r="R62" s="410"/>
      <c r="S62" s="410"/>
      <c r="T62" s="410"/>
      <c r="U62" s="387">
        <v>0</v>
      </c>
      <c r="V62" s="414"/>
      <c r="W62" s="414"/>
      <c r="X62" s="414"/>
      <c r="Y62" s="414"/>
      <c r="Z62" s="415"/>
      <c r="AA62" s="409">
        <v>2655600.2199999997</v>
      </c>
      <c r="AB62" s="201">
        <v>2655600.2199999997</v>
      </c>
      <c r="AC62" s="201">
        <v>2108093.59</v>
      </c>
      <c r="AD62" s="201">
        <v>52593.14</v>
      </c>
      <c r="AE62" s="201">
        <v>0</v>
      </c>
      <c r="AF62" s="201">
        <v>35000</v>
      </c>
      <c r="AG62" s="201">
        <v>0</v>
      </c>
      <c r="AH62" s="201">
        <v>35000</v>
      </c>
      <c r="AI62" s="201">
        <v>28000</v>
      </c>
      <c r="AJ62" s="201">
        <v>0</v>
      </c>
      <c r="AK62" s="201">
        <v>0</v>
      </c>
      <c r="AL62" s="202">
        <v>2690600.2199999997</v>
      </c>
    </row>
    <row r="63" spans="1:38" s="66" customFormat="1" ht="25.5" x14ac:dyDescent="0.2">
      <c r="A63" s="161" t="s">
        <v>373</v>
      </c>
      <c r="B63" s="162" t="s">
        <v>374</v>
      </c>
      <c r="C63" s="181" t="s">
        <v>89</v>
      </c>
      <c r="D63" s="456" t="s">
        <v>375</v>
      </c>
      <c r="E63" s="356">
        <v>7514756.3499999996</v>
      </c>
      <c r="F63" s="201">
        <v>7514756.3499999996</v>
      </c>
      <c r="G63" s="201">
        <v>5963353.2300000004</v>
      </c>
      <c r="H63" s="201">
        <v>124680.54</v>
      </c>
      <c r="I63" s="201">
        <v>0</v>
      </c>
      <c r="J63" s="201">
        <v>0</v>
      </c>
      <c r="K63" s="201">
        <v>0</v>
      </c>
      <c r="L63" s="201">
        <v>0</v>
      </c>
      <c r="M63" s="201">
        <v>0</v>
      </c>
      <c r="N63" s="201">
        <v>0</v>
      </c>
      <c r="O63" s="357">
        <v>0</v>
      </c>
      <c r="P63" s="409">
        <v>0</v>
      </c>
      <c r="Q63" s="410"/>
      <c r="R63" s="410"/>
      <c r="S63" s="410"/>
      <c r="T63" s="410"/>
      <c r="U63" s="387">
        <v>0</v>
      </c>
      <c r="V63" s="414"/>
      <c r="W63" s="414"/>
      <c r="X63" s="414"/>
      <c r="Y63" s="414"/>
      <c r="Z63" s="457"/>
      <c r="AA63" s="409">
        <v>7514756.3499999996</v>
      </c>
      <c r="AB63" s="201">
        <v>7514756.3499999996</v>
      </c>
      <c r="AC63" s="201">
        <v>5963353.2300000004</v>
      </c>
      <c r="AD63" s="201">
        <v>124680.54</v>
      </c>
      <c r="AE63" s="201">
        <v>0</v>
      </c>
      <c r="AF63" s="201">
        <v>0</v>
      </c>
      <c r="AG63" s="201">
        <v>0</v>
      </c>
      <c r="AH63" s="201">
        <v>0</v>
      </c>
      <c r="AI63" s="201">
        <v>0</v>
      </c>
      <c r="AJ63" s="201">
        <v>0</v>
      </c>
      <c r="AK63" s="201">
        <v>0</v>
      </c>
      <c r="AL63" s="202">
        <v>7514756.3499999996</v>
      </c>
    </row>
    <row r="64" spans="1:38" s="66" customFormat="1" x14ac:dyDescent="0.2">
      <c r="A64" s="161" t="s">
        <v>12</v>
      </c>
      <c r="B64" s="162" t="s">
        <v>132</v>
      </c>
      <c r="C64" s="181" t="s">
        <v>90</v>
      </c>
      <c r="D64" s="277" t="s">
        <v>164</v>
      </c>
      <c r="E64" s="356">
        <v>557562.42999999993</v>
      </c>
      <c r="F64" s="201">
        <v>557562.42999999993</v>
      </c>
      <c r="G64" s="201">
        <v>396320.18000000005</v>
      </c>
      <c r="H64" s="201">
        <v>52126.32</v>
      </c>
      <c r="I64" s="201">
        <v>0</v>
      </c>
      <c r="J64" s="201">
        <v>0</v>
      </c>
      <c r="K64" s="201">
        <v>0</v>
      </c>
      <c r="L64" s="201">
        <v>0</v>
      </c>
      <c r="M64" s="201">
        <v>0</v>
      </c>
      <c r="N64" s="201">
        <v>0</v>
      </c>
      <c r="O64" s="357">
        <v>0</v>
      </c>
      <c r="P64" s="409">
        <v>0</v>
      </c>
      <c r="Q64" s="410"/>
      <c r="R64" s="410"/>
      <c r="S64" s="410"/>
      <c r="T64" s="410"/>
      <c r="U64" s="387">
        <v>0</v>
      </c>
      <c r="V64" s="412"/>
      <c r="W64" s="412"/>
      <c r="X64" s="412"/>
      <c r="Y64" s="412"/>
      <c r="Z64" s="426"/>
      <c r="AA64" s="409">
        <v>557562.42999999993</v>
      </c>
      <c r="AB64" s="201">
        <v>557562.42999999993</v>
      </c>
      <c r="AC64" s="201">
        <v>396320.18000000005</v>
      </c>
      <c r="AD64" s="201">
        <v>52126.32</v>
      </c>
      <c r="AE64" s="201">
        <v>0</v>
      </c>
      <c r="AF64" s="201">
        <v>0</v>
      </c>
      <c r="AG64" s="201">
        <v>0</v>
      </c>
      <c r="AH64" s="201">
        <v>0</v>
      </c>
      <c r="AI64" s="201">
        <v>0</v>
      </c>
      <c r="AJ64" s="201">
        <v>0</v>
      </c>
      <c r="AK64" s="201">
        <v>0</v>
      </c>
      <c r="AL64" s="202">
        <v>557562.42999999993</v>
      </c>
    </row>
    <row r="65" spans="1:38" s="66" customFormat="1" ht="38.25" x14ac:dyDescent="0.2">
      <c r="A65" s="161" t="s">
        <v>14</v>
      </c>
      <c r="B65" s="162" t="s">
        <v>109</v>
      </c>
      <c r="C65" s="182" t="s">
        <v>90</v>
      </c>
      <c r="D65" s="333" t="s">
        <v>165</v>
      </c>
      <c r="E65" s="356">
        <v>800000</v>
      </c>
      <c r="F65" s="201">
        <v>800000</v>
      </c>
      <c r="G65" s="201">
        <v>0</v>
      </c>
      <c r="H65" s="201">
        <v>0</v>
      </c>
      <c r="I65" s="201">
        <v>0</v>
      </c>
      <c r="J65" s="201">
        <v>0</v>
      </c>
      <c r="K65" s="201">
        <v>0</v>
      </c>
      <c r="L65" s="201">
        <v>0</v>
      </c>
      <c r="M65" s="201">
        <v>0</v>
      </c>
      <c r="N65" s="201">
        <v>0</v>
      </c>
      <c r="O65" s="357">
        <v>0</v>
      </c>
      <c r="P65" s="409">
        <v>0</v>
      </c>
      <c r="Q65" s="410"/>
      <c r="R65" s="410"/>
      <c r="S65" s="410"/>
      <c r="T65" s="410"/>
      <c r="U65" s="387">
        <v>0</v>
      </c>
      <c r="V65" s="412"/>
      <c r="W65" s="412"/>
      <c r="X65" s="412"/>
      <c r="Y65" s="412"/>
      <c r="Z65" s="413"/>
      <c r="AA65" s="409">
        <v>800000</v>
      </c>
      <c r="AB65" s="201">
        <v>800000</v>
      </c>
      <c r="AC65" s="201">
        <v>0</v>
      </c>
      <c r="AD65" s="201">
        <v>0</v>
      </c>
      <c r="AE65" s="201">
        <v>0</v>
      </c>
      <c r="AF65" s="201">
        <v>0</v>
      </c>
      <c r="AG65" s="201">
        <v>0</v>
      </c>
      <c r="AH65" s="201">
        <v>0</v>
      </c>
      <c r="AI65" s="201">
        <v>0</v>
      </c>
      <c r="AJ65" s="201">
        <v>0</v>
      </c>
      <c r="AK65" s="201">
        <v>0</v>
      </c>
      <c r="AL65" s="202">
        <v>800000</v>
      </c>
    </row>
    <row r="66" spans="1:38" s="66" customFormat="1" ht="25.5" x14ac:dyDescent="0.2">
      <c r="A66" s="161" t="s">
        <v>167</v>
      </c>
      <c r="B66" s="162" t="s">
        <v>168</v>
      </c>
      <c r="C66" s="176" t="s">
        <v>90</v>
      </c>
      <c r="D66" s="340" t="s">
        <v>166</v>
      </c>
      <c r="E66" s="356">
        <v>12366</v>
      </c>
      <c r="F66" s="201">
        <v>12366</v>
      </c>
      <c r="G66" s="201">
        <v>0</v>
      </c>
      <c r="H66" s="201">
        <v>0</v>
      </c>
      <c r="I66" s="201">
        <v>0</v>
      </c>
      <c r="J66" s="201">
        <v>0</v>
      </c>
      <c r="K66" s="201">
        <v>0</v>
      </c>
      <c r="L66" s="201">
        <v>0</v>
      </c>
      <c r="M66" s="201">
        <v>0</v>
      </c>
      <c r="N66" s="201">
        <v>0</v>
      </c>
      <c r="O66" s="357">
        <v>0</v>
      </c>
      <c r="P66" s="409">
        <v>0</v>
      </c>
      <c r="Q66" s="410"/>
      <c r="R66" s="410"/>
      <c r="S66" s="410"/>
      <c r="T66" s="410"/>
      <c r="U66" s="387">
        <v>0</v>
      </c>
      <c r="V66" s="391"/>
      <c r="W66" s="391"/>
      <c r="X66" s="391"/>
      <c r="Y66" s="391"/>
      <c r="Z66" s="392"/>
      <c r="AA66" s="409">
        <v>12366</v>
      </c>
      <c r="AB66" s="201">
        <v>12366</v>
      </c>
      <c r="AC66" s="201">
        <v>0</v>
      </c>
      <c r="AD66" s="201">
        <v>0</v>
      </c>
      <c r="AE66" s="201">
        <v>0</v>
      </c>
      <c r="AF66" s="201">
        <v>0</v>
      </c>
      <c r="AG66" s="201">
        <v>0</v>
      </c>
      <c r="AH66" s="201">
        <v>0</v>
      </c>
      <c r="AI66" s="201">
        <v>0</v>
      </c>
      <c r="AJ66" s="201">
        <v>0</v>
      </c>
      <c r="AK66" s="201">
        <v>0</v>
      </c>
      <c r="AL66" s="202">
        <v>12366</v>
      </c>
    </row>
    <row r="67" spans="1:38" s="66" customFormat="1" ht="34.15" customHeight="1" x14ac:dyDescent="0.2">
      <c r="A67" s="162" t="s">
        <v>13</v>
      </c>
      <c r="B67" s="162" t="s">
        <v>50</v>
      </c>
      <c r="C67" s="162" t="s">
        <v>68</v>
      </c>
      <c r="D67" s="333" t="s">
        <v>169</v>
      </c>
      <c r="E67" s="356">
        <v>12000</v>
      </c>
      <c r="F67" s="201">
        <v>12000</v>
      </c>
      <c r="G67" s="201">
        <v>0</v>
      </c>
      <c r="H67" s="201">
        <v>0</v>
      </c>
      <c r="I67" s="201">
        <v>0</v>
      </c>
      <c r="J67" s="201">
        <v>0</v>
      </c>
      <c r="K67" s="201">
        <v>0</v>
      </c>
      <c r="L67" s="201">
        <v>0</v>
      </c>
      <c r="M67" s="201">
        <v>0</v>
      </c>
      <c r="N67" s="201">
        <v>0</v>
      </c>
      <c r="O67" s="357">
        <v>0</v>
      </c>
      <c r="P67" s="409">
        <v>0</v>
      </c>
      <c r="Q67" s="410"/>
      <c r="R67" s="410"/>
      <c r="S67" s="410"/>
      <c r="T67" s="410"/>
      <c r="U67" s="387">
        <v>0</v>
      </c>
      <c r="V67" s="412"/>
      <c r="W67" s="412"/>
      <c r="X67" s="412"/>
      <c r="Y67" s="412"/>
      <c r="Z67" s="413"/>
      <c r="AA67" s="409">
        <v>12000</v>
      </c>
      <c r="AB67" s="201">
        <v>12000</v>
      </c>
      <c r="AC67" s="201">
        <v>0</v>
      </c>
      <c r="AD67" s="201">
        <v>0</v>
      </c>
      <c r="AE67" s="201">
        <v>0</v>
      </c>
      <c r="AF67" s="201">
        <v>0</v>
      </c>
      <c r="AG67" s="201">
        <v>0</v>
      </c>
      <c r="AH67" s="201">
        <v>0</v>
      </c>
      <c r="AI67" s="201">
        <v>0</v>
      </c>
      <c r="AJ67" s="201">
        <v>0</v>
      </c>
      <c r="AK67" s="201">
        <v>0</v>
      </c>
      <c r="AL67" s="202">
        <v>12000</v>
      </c>
    </row>
    <row r="68" spans="1:38" s="66" customFormat="1" ht="26.25" thickBot="1" x14ac:dyDescent="0.25">
      <c r="A68" s="162" t="s">
        <v>170</v>
      </c>
      <c r="B68" s="162" t="s">
        <v>171</v>
      </c>
      <c r="C68" s="162" t="s">
        <v>87</v>
      </c>
      <c r="D68" s="333" t="s">
        <v>319</v>
      </c>
      <c r="E68" s="356">
        <v>64600</v>
      </c>
      <c r="F68" s="201">
        <v>64600</v>
      </c>
      <c r="G68" s="201">
        <v>0</v>
      </c>
      <c r="H68" s="201">
        <v>0</v>
      </c>
      <c r="I68" s="201">
        <v>0</v>
      </c>
      <c r="J68" s="201">
        <v>0</v>
      </c>
      <c r="K68" s="201">
        <v>0</v>
      </c>
      <c r="L68" s="201">
        <v>0</v>
      </c>
      <c r="M68" s="201">
        <v>0</v>
      </c>
      <c r="N68" s="201">
        <v>0</v>
      </c>
      <c r="O68" s="357">
        <v>0</v>
      </c>
      <c r="P68" s="409">
        <v>0</v>
      </c>
      <c r="Q68" s="410"/>
      <c r="R68" s="410"/>
      <c r="S68" s="410"/>
      <c r="T68" s="410"/>
      <c r="U68" s="387">
        <v>0</v>
      </c>
      <c r="V68" s="412"/>
      <c r="W68" s="412"/>
      <c r="X68" s="412"/>
      <c r="Y68" s="412"/>
      <c r="Z68" s="413"/>
      <c r="AA68" s="409">
        <v>64600</v>
      </c>
      <c r="AB68" s="201">
        <v>64600</v>
      </c>
      <c r="AC68" s="201">
        <v>0</v>
      </c>
      <c r="AD68" s="201">
        <v>0</v>
      </c>
      <c r="AE68" s="201">
        <v>0</v>
      </c>
      <c r="AF68" s="201">
        <v>0</v>
      </c>
      <c r="AG68" s="201">
        <v>0</v>
      </c>
      <c r="AH68" s="201">
        <v>0</v>
      </c>
      <c r="AI68" s="201">
        <v>0</v>
      </c>
      <c r="AJ68" s="201">
        <v>0</v>
      </c>
      <c r="AK68" s="201">
        <v>0</v>
      </c>
      <c r="AL68" s="202">
        <v>64600</v>
      </c>
    </row>
    <row r="69" spans="1:38" s="96" customFormat="1" x14ac:dyDescent="0.2">
      <c r="A69" s="48" t="s">
        <v>106</v>
      </c>
      <c r="B69" s="49"/>
      <c r="C69" s="49"/>
      <c r="D69" s="345" t="s">
        <v>53</v>
      </c>
      <c r="E69" s="359">
        <v>19139062</v>
      </c>
      <c r="F69" s="205">
        <v>19139062</v>
      </c>
      <c r="G69" s="205">
        <v>13510637</v>
      </c>
      <c r="H69" s="205">
        <v>1395530</v>
      </c>
      <c r="I69" s="205">
        <v>0</v>
      </c>
      <c r="J69" s="205">
        <v>1085439</v>
      </c>
      <c r="K69" s="205">
        <v>600000</v>
      </c>
      <c r="L69" s="205">
        <v>485439</v>
      </c>
      <c r="M69" s="205">
        <v>335970</v>
      </c>
      <c r="N69" s="205">
        <v>16000</v>
      </c>
      <c r="O69" s="284">
        <v>600000</v>
      </c>
      <c r="P69" s="422">
        <v>193730</v>
      </c>
      <c r="Q69" s="82">
        <v>193730</v>
      </c>
      <c r="R69" s="82">
        <v>0</v>
      </c>
      <c r="S69" s="82">
        <v>0</v>
      </c>
      <c r="T69" s="82">
        <v>0</v>
      </c>
      <c r="U69" s="82">
        <v>-193730</v>
      </c>
      <c r="V69" s="82">
        <v>-193730</v>
      </c>
      <c r="W69" s="82">
        <v>0</v>
      </c>
      <c r="X69" s="82">
        <v>0</v>
      </c>
      <c r="Y69" s="82">
        <v>0</v>
      </c>
      <c r="Z69" s="423">
        <v>-193730</v>
      </c>
      <c r="AA69" s="422">
        <v>19332792</v>
      </c>
      <c r="AB69" s="205">
        <v>19332792</v>
      </c>
      <c r="AC69" s="205">
        <v>13510637</v>
      </c>
      <c r="AD69" s="205">
        <v>1395530</v>
      </c>
      <c r="AE69" s="205">
        <v>0</v>
      </c>
      <c r="AF69" s="205">
        <v>891709</v>
      </c>
      <c r="AG69" s="205">
        <v>406270</v>
      </c>
      <c r="AH69" s="205">
        <v>485439</v>
      </c>
      <c r="AI69" s="205">
        <v>335970</v>
      </c>
      <c r="AJ69" s="205">
        <v>16000</v>
      </c>
      <c r="AK69" s="205">
        <v>406270</v>
      </c>
      <c r="AL69" s="284">
        <v>20224501</v>
      </c>
    </row>
    <row r="70" spans="1:38" s="96" customFormat="1" x14ac:dyDescent="0.2">
      <c r="A70" s="44" t="s">
        <v>108</v>
      </c>
      <c r="B70" s="45"/>
      <c r="C70" s="45"/>
      <c r="D70" s="329" t="s">
        <v>53</v>
      </c>
      <c r="E70" s="360">
        <v>19139062</v>
      </c>
      <c r="F70" s="199">
        <v>19139062</v>
      </c>
      <c r="G70" s="199">
        <v>13510637</v>
      </c>
      <c r="H70" s="199">
        <v>1395530</v>
      </c>
      <c r="I70" s="199">
        <v>0</v>
      </c>
      <c r="J70" s="199">
        <v>1085439</v>
      </c>
      <c r="K70" s="199">
        <v>600000</v>
      </c>
      <c r="L70" s="199">
        <v>485439</v>
      </c>
      <c r="M70" s="199">
        <v>335970</v>
      </c>
      <c r="N70" s="199">
        <v>16000</v>
      </c>
      <c r="O70" s="285">
        <v>600000</v>
      </c>
      <c r="P70" s="424">
        <v>193730</v>
      </c>
      <c r="Q70" s="81">
        <v>193730</v>
      </c>
      <c r="R70" s="81">
        <v>0</v>
      </c>
      <c r="S70" s="81">
        <v>0</v>
      </c>
      <c r="T70" s="81">
        <v>0</v>
      </c>
      <c r="U70" s="81">
        <v>-193730</v>
      </c>
      <c r="V70" s="81">
        <v>-193730</v>
      </c>
      <c r="W70" s="81">
        <v>0</v>
      </c>
      <c r="X70" s="81">
        <v>0</v>
      </c>
      <c r="Y70" s="81">
        <v>0</v>
      </c>
      <c r="Z70" s="425">
        <v>-193730</v>
      </c>
      <c r="AA70" s="424">
        <v>19332792</v>
      </c>
      <c r="AB70" s="199">
        <v>19332792</v>
      </c>
      <c r="AC70" s="199">
        <v>13510637</v>
      </c>
      <c r="AD70" s="199">
        <v>1395530</v>
      </c>
      <c r="AE70" s="199">
        <v>0</v>
      </c>
      <c r="AF70" s="199">
        <v>891709</v>
      </c>
      <c r="AG70" s="199">
        <v>406270</v>
      </c>
      <c r="AH70" s="199">
        <v>485439</v>
      </c>
      <c r="AI70" s="199">
        <v>335970</v>
      </c>
      <c r="AJ70" s="199">
        <v>16000</v>
      </c>
      <c r="AK70" s="199">
        <v>406270</v>
      </c>
      <c r="AL70" s="285">
        <v>20224501</v>
      </c>
    </row>
    <row r="71" spans="1:38" s="66" customFormat="1" ht="17.45" customHeight="1" x14ac:dyDescent="0.2">
      <c r="A71" s="140" t="s">
        <v>16</v>
      </c>
      <c r="B71" s="142" t="s">
        <v>151</v>
      </c>
      <c r="C71" s="139" t="s">
        <v>67</v>
      </c>
      <c r="D71" s="330" t="s">
        <v>291</v>
      </c>
      <c r="E71" s="356">
        <v>621162</v>
      </c>
      <c r="F71" s="201">
        <v>621162</v>
      </c>
      <c r="G71" s="201">
        <v>482387</v>
      </c>
      <c r="H71" s="201">
        <v>16800</v>
      </c>
      <c r="I71" s="201">
        <v>0</v>
      </c>
      <c r="J71" s="201">
        <v>0</v>
      </c>
      <c r="K71" s="201">
        <v>0</v>
      </c>
      <c r="L71" s="201">
        <v>0</v>
      </c>
      <c r="M71" s="201">
        <v>0</v>
      </c>
      <c r="N71" s="201">
        <v>0</v>
      </c>
      <c r="O71" s="357">
        <v>0</v>
      </c>
      <c r="P71" s="409">
        <v>0</v>
      </c>
      <c r="Q71" s="410"/>
      <c r="R71" s="410"/>
      <c r="S71" s="410"/>
      <c r="T71" s="410"/>
      <c r="U71" s="387">
        <v>0</v>
      </c>
      <c r="V71" s="410"/>
      <c r="W71" s="410"/>
      <c r="X71" s="410"/>
      <c r="Y71" s="410"/>
      <c r="Z71" s="411"/>
      <c r="AA71" s="409">
        <v>621162</v>
      </c>
      <c r="AB71" s="201">
        <v>621162</v>
      </c>
      <c r="AC71" s="201">
        <v>482387</v>
      </c>
      <c r="AD71" s="201">
        <v>16800</v>
      </c>
      <c r="AE71" s="201">
        <v>0</v>
      </c>
      <c r="AF71" s="201">
        <v>0</v>
      </c>
      <c r="AG71" s="201">
        <v>0</v>
      </c>
      <c r="AH71" s="201">
        <v>0</v>
      </c>
      <c r="AI71" s="201">
        <v>0</v>
      </c>
      <c r="AJ71" s="201">
        <v>0</v>
      </c>
      <c r="AK71" s="201">
        <v>0</v>
      </c>
      <c r="AL71" s="202">
        <v>621162</v>
      </c>
    </row>
    <row r="72" spans="1:38" s="66" customFormat="1" x14ac:dyDescent="0.2">
      <c r="A72" s="140" t="s">
        <v>280</v>
      </c>
      <c r="B72" s="142" t="s">
        <v>281</v>
      </c>
      <c r="C72" s="139" t="s">
        <v>96</v>
      </c>
      <c r="D72" s="330" t="s">
        <v>282</v>
      </c>
      <c r="E72" s="356">
        <v>2320810</v>
      </c>
      <c r="F72" s="201">
        <v>2320810</v>
      </c>
      <c r="G72" s="201">
        <v>1633820</v>
      </c>
      <c r="H72" s="201">
        <v>181550</v>
      </c>
      <c r="I72" s="201">
        <v>0</v>
      </c>
      <c r="J72" s="201">
        <v>0</v>
      </c>
      <c r="K72" s="201">
        <v>0</v>
      </c>
      <c r="L72" s="201">
        <v>0</v>
      </c>
      <c r="M72" s="201">
        <v>0</v>
      </c>
      <c r="N72" s="201">
        <v>0</v>
      </c>
      <c r="O72" s="357">
        <v>0</v>
      </c>
      <c r="P72" s="409">
        <v>0</v>
      </c>
      <c r="Q72" s="410"/>
      <c r="R72" s="410"/>
      <c r="S72" s="410"/>
      <c r="T72" s="410"/>
      <c r="U72" s="387">
        <v>0</v>
      </c>
      <c r="V72" s="410"/>
      <c r="W72" s="410"/>
      <c r="X72" s="410"/>
      <c r="Y72" s="410"/>
      <c r="Z72" s="411"/>
      <c r="AA72" s="409">
        <v>2320810</v>
      </c>
      <c r="AB72" s="201">
        <v>2320810</v>
      </c>
      <c r="AC72" s="201">
        <v>1633820</v>
      </c>
      <c r="AD72" s="201">
        <v>181550</v>
      </c>
      <c r="AE72" s="201">
        <v>0</v>
      </c>
      <c r="AF72" s="201">
        <v>0</v>
      </c>
      <c r="AG72" s="201">
        <v>0</v>
      </c>
      <c r="AH72" s="201">
        <v>0</v>
      </c>
      <c r="AI72" s="201">
        <v>0</v>
      </c>
      <c r="AJ72" s="201">
        <v>0</v>
      </c>
      <c r="AK72" s="201">
        <v>0</v>
      </c>
      <c r="AL72" s="202">
        <v>2320810</v>
      </c>
    </row>
    <row r="73" spans="1:38" s="66" customFormat="1" x14ac:dyDescent="0.2">
      <c r="A73" s="161" t="s">
        <v>19</v>
      </c>
      <c r="B73" s="162" t="s">
        <v>20</v>
      </c>
      <c r="C73" s="163" t="s">
        <v>96</v>
      </c>
      <c r="D73" s="331" t="s">
        <v>21</v>
      </c>
      <c r="E73" s="356">
        <v>1352640</v>
      </c>
      <c r="F73" s="201">
        <v>1352640</v>
      </c>
      <c r="G73" s="201">
        <v>900400</v>
      </c>
      <c r="H73" s="201">
        <v>156400</v>
      </c>
      <c r="I73" s="201">
        <v>0</v>
      </c>
      <c r="J73" s="201">
        <v>13239</v>
      </c>
      <c r="K73" s="200">
        <v>0</v>
      </c>
      <c r="L73" s="201">
        <v>13239</v>
      </c>
      <c r="M73" s="201">
        <v>5360</v>
      </c>
      <c r="N73" s="201">
        <v>1400</v>
      </c>
      <c r="O73" s="358">
        <v>0</v>
      </c>
      <c r="P73" s="409">
        <v>0</v>
      </c>
      <c r="Q73" s="410"/>
      <c r="R73" s="410"/>
      <c r="S73" s="410"/>
      <c r="T73" s="410"/>
      <c r="U73" s="387">
        <v>0</v>
      </c>
      <c r="V73" s="412"/>
      <c r="W73" s="412"/>
      <c r="X73" s="412"/>
      <c r="Y73" s="412"/>
      <c r="Z73" s="413"/>
      <c r="AA73" s="409">
        <v>1352640</v>
      </c>
      <c r="AB73" s="201">
        <v>1352640</v>
      </c>
      <c r="AC73" s="201">
        <v>900400</v>
      </c>
      <c r="AD73" s="201">
        <v>156400</v>
      </c>
      <c r="AE73" s="201">
        <v>0</v>
      </c>
      <c r="AF73" s="201">
        <v>13239</v>
      </c>
      <c r="AG73" s="201">
        <v>0</v>
      </c>
      <c r="AH73" s="201">
        <v>13239</v>
      </c>
      <c r="AI73" s="201">
        <v>5360</v>
      </c>
      <c r="AJ73" s="201">
        <v>1400</v>
      </c>
      <c r="AK73" s="201">
        <v>0</v>
      </c>
      <c r="AL73" s="202">
        <v>1365879</v>
      </c>
    </row>
    <row r="74" spans="1:38" s="66" customFormat="1" x14ac:dyDescent="0.2">
      <c r="A74" s="161" t="s">
        <v>22</v>
      </c>
      <c r="B74" s="162" t="s">
        <v>23</v>
      </c>
      <c r="C74" s="163" t="s">
        <v>97</v>
      </c>
      <c r="D74" s="331" t="s">
        <v>24</v>
      </c>
      <c r="E74" s="356">
        <v>7286810</v>
      </c>
      <c r="F74" s="201">
        <v>7286810</v>
      </c>
      <c r="G74" s="201">
        <v>5007970</v>
      </c>
      <c r="H74" s="201">
        <v>721590</v>
      </c>
      <c r="I74" s="201">
        <v>0</v>
      </c>
      <c r="J74" s="201">
        <v>62350</v>
      </c>
      <c r="K74" s="200">
        <v>22150</v>
      </c>
      <c r="L74" s="201">
        <v>40200</v>
      </c>
      <c r="M74" s="201">
        <v>10000</v>
      </c>
      <c r="N74" s="201">
        <v>5600</v>
      </c>
      <c r="O74" s="358">
        <v>22150</v>
      </c>
      <c r="P74" s="409">
        <v>193730</v>
      </c>
      <c r="Q74" s="410">
        <v>193730</v>
      </c>
      <c r="R74" s="410"/>
      <c r="S74" s="410"/>
      <c r="T74" s="410"/>
      <c r="U74" s="387">
        <v>0</v>
      </c>
      <c r="V74" s="412"/>
      <c r="W74" s="412"/>
      <c r="X74" s="412"/>
      <c r="Y74" s="412"/>
      <c r="Z74" s="413"/>
      <c r="AA74" s="409">
        <v>7480540</v>
      </c>
      <c r="AB74" s="201">
        <v>7480540</v>
      </c>
      <c r="AC74" s="201">
        <v>5007970</v>
      </c>
      <c r="AD74" s="201">
        <v>721590</v>
      </c>
      <c r="AE74" s="201">
        <v>0</v>
      </c>
      <c r="AF74" s="201">
        <v>62350</v>
      </c>
      <c r="AG74" s="201">
        <v>22150</v>
      </c>
      <c r="AH74" s="201">
        <v>40200</v>
      </c>
      <c r="AI74" s="201">
        <v>10000</v>
      </c>
      <c r="AJ74" s="201">
        <v>5600</v>
      </c>
      <c r="AK74" s="201">
        <v>22150</v>
      </c>
      <c r="AL74" s="202">
        <v>7542890</v>
      </c>
    </row>
    <row r="75" spans="1:38" s="66" customFormat="1" x14ac:dyDescent="0.2">
      <c r="A75" s="185" t="s">
        <v>298</v>
      </c>
      <c r="B75" s="186" t="s">
        <v>299</v>
      </c>
      <c r="C75" s="187" t="s">
        <v>85</v>
      </c>
      <c r="D75" s="346" t="s">
        <v>264</v>
      </c>
      <c r="E75" s="356">
        <v>6417520</v>
      </c>
      <c r="F75" s="201">
        <v>6417520</v>
      </c>
      <c r="G75" s="201">
        <v>4851200</v>
      </c>
      <c r="H75" s="201">
        <v>308900</v>
      </c>
      <c r="I75" s="201">
        <v>0</v>
      </c>
      <c r="J75" s="201">
        <v>432000</v>
      </c>
      <c r="K75" s="201">
        <v>0</v>
      </c>
      <c r="L75" s="201">
        <v>432000</v>
      </c>
      <c r="M75" s="201">
        <v>320610</v>
      </c>
      <c r="N75" s="201">
        <v>9000</v>
      </c>
      <c r="O75" s="357">
        <v>0</v>
      </c>
      <c r="P75" s="409">
        <v>0</v>
      </c>
      <c r="Q75" s="410"/>
      <c r="R75" s="410"/>
      <c r="S75" s="410"/>
      <c r="T75" s="410"/>
      <c r="U75" s="387">
        <v>0</v>
      </c>
      <c r="V75" s="427"/>
      <c r="W75" s="427"/>
      <c r="X75" s="427"/>
      <c r="Y75" s="427"/>
      <c r="Z75" s="428"/>
      <c r="AA75" s="409">
        <v>6417520</v>
      </c>
      <c r="AB75" s="201">
        <v>6417520</v>
      </c>
      <c r="AC75" s="201">
        <v>4851200</v>
      </c>
      <c r="AD75" s="201">
        <v>308900</v>
      </c>
      <c r="AE75" s="201">
        <v>0</v>
      </c>
      <c r="AF75" s="201">
        <v>432000</v>
      </c>
      <c r="AG75" s="201">
        <v>0</v>
      </c>
      <c r="AH75" s="201">
        <v>432000</v>
      </c>
      <c r="AI75" s="201">
        <v>320610</v>
      </c>
      <c r="AJ75" s="201">
        <v>9000</v>
      </c>
      <c r="AK75" s="201">
        <v>0</v>
      </c>
      <c r="AL75" s="202">
        <v>6849520</v>
      </c>
    </row>
    <row r="76" spans="1:38" s="66" customFormat="1" x14ac:dyDescent="0.2">
      <c r="A76" s="188">
        <v>1014081</v>
      </c>
      <c r="B76" s="173">
        <v>4081</v>
      </c>
      <c r="C76" s="189" t="s">
        <v>98</v>
      </c>
      <c r="D76" s="340" t="s">
        <v>175</v>
      </c>
      <c r="E76" s="356">
        <v>830120</v>
      </c>
      <c r="F76" s="201">
        <v>830120</v>
      </c>
      <c r="G76" s="201">
        <v>634860</v>
      </c>
      <c r="H76" s="201">
        <v>10290</v>
      </c>
      <c r="I76" s="201">
        <v>0</v>
      </c>
      <c r="J76" s="201">
        <v>0</v>
      </c>
      <c r="K76" s="201">
        <v>0</v>
      </c>
      <c r="L76" s="201">
        <v>0</v>
      </c>
      <c r="M76" s="201">
        <v>0</v>
      </c>
      <c r="N76" s="201">
        <v>0</v>
      </c>
      <c r="O76" s="357">
        <v>0</v>
      </c>
      <c r="P76" s="409">
        <v>0</v>
      </c>
      <c r="Q76" s="410"/>
      <c r="R76" s="410"/>
      <c r="S76" s="410"/>
      <c r="T76" s="410"/>
      <c r="U76" s="387">
        <v>0</v>
      </c>
      <c r="V76" s="391"/>
      <c r="W76" s="391"/>
      <c r="X76" s="391"/>
      <c r="Y76" s="391"/>
      <c r="Z76" s="392"/>
      <c r="AA76" s="409">
        <v>830120</v>
      </c>
      <c r="AB76" s="201">
        <v>830120</v>
      </c>
      <c r="AC76" s="201">
        <v>634860</v>
      </c>
      <c r="AD76" s="201">
        <v>10290</v>
      </c>
      <c r="AE76" s="201">
        <v>0</v>
      </c>
      <c r="AF76" s="201">
        <v>0</v>
      </c>
      <c r="AG76" s="201">
        <v>0</v>
      </c>
      <c r="AH76" s="201">
        <v>0</v>
      </c>
      <c r="AI76" s="201">
        <v>0</v>
      </c>
      <c r="AJ76" s="201">
        <v>0</v>
      </c>
      <c r="AK76" s="201">
        <v>0</v>
      </c>
      <c r="AL76" s="202">
        <v>830120</v>
      </c>
    </row>
    <row r="77" spans="1:38" s="66" customFormat="1" x14ac:dyDescent="0.2">
      <c r="A77" s="280">
        <v>1017324</v>
      </c>
      <c r="B77" s="281">
        <v>7324</v>
      </c>
      <c r="C77" s="282" t="s">
        <v>82</v>
      </c>
      <c r="D77" s="341" t="s">
        <v>356</v>
      </c>
      <c r="E77" s="365">
        <v>0</v>
      </c>
      <c r="F77" s="258">
        <v>0</v>
      </c>
      <c r="G77" s="258">
        <v>0</v>
      </c>
      <c r="H77" s="258">
        <v>0</v>
      </c>
      <c r="I77" s="258">
        <v>0</v>
      </c>
      <c r="J77" s="258">
        <v>577850</v>
      </c>
      <c r="K77" s="258">
        <v>577850</v>
      </c>
      <c r="L77" s="258">
        <v>0</v>
      </c>
      <c r="M77" s="258">
        <v>0</v>
      </c>
      <c r="N77" s="258">
        <v>0</v>
      </c>
      <c r="O77" s="366">
        <v>577850</v>
      </c>
      <c r="P77" s="409"/>
      <c r="Q77" s="410"/>
      <c r="R77" s="410"/>
      <c r="S77" s="410"/>
      <c r="T77" s="410"/>
      <c r="U77" s="387">
        <v>-193730</v>
      </c>
      <c r="V77" s="420">
        <v>-193730</v>
      </c>
      <c r="W77" s="420"/>
      <c r="X77" s="420"/>
      <c r="Y77" s="420"/>
      <c r="Z77" s="421">
        <v>-193730</v>
      </c>
      <c r="AA77" s="409">
        <v>0</v>
      </c>
      <c r="AB77" s="201">
        <v>0</v>
      </c>
      <c r="AC77" s="201">
        <v>0</v>
      </c>
      <c r="AD77" s="201">
        <v>0</v>
      </c>
      <c r="AE77" s="201">
        <v>0</v>
      </c>
      <c r="AF77" s="201">
        <v>384120</v>
      </c>
      <c r="AG77" s="201">
        <v>384120</v>
      </c>
      <c r="AH77" s="201">
        <v>0</v>
      </c>
      <c r="AI77" s="201">
        <v>0</v>
      </c>
      <c r="AJ77" s="201">
        <v>0</v>
      </c>
      <c r="AK77" s="201">
        <v>384120</v>
      </c>
      <c r="AL77" s="202">
        <v>384120</v>
      </c>
    </row>
    <row r="78" spans="1:38" s="66" customFormat="1" ht="13.5" thickBot="1" x14ac:dyDescent="0.25">
      <c r="A78" s="280">
        <v>1014082</v>
      </c>
      <c r="B78" s="281">
        <v>4082</v>
      </c>
      <c r="C78" s="282" t="s">
        <v>98</v>
      </c>
      <c r="D78" s="341" t="s">
        <v>176</v>
      </c>
      <c r="E78" s="365">
        <v>310000</v>
      </c>
      <c r="F78" s="258">
        <v>310000</v>
      </c>
      <c r="G78" s="258">
        <v>0</v>
      </c>
      <c r="H78" s="258">
        <v>0</v>
      </c>
      <c r="I78" s="258">
        <v>0</v>
      </c>
      <c r="J78" s="258">
        <v>0</v>
      </c>
      <c r="K78" s="258">
        <v>0</v>
      </c>
      <c r="L78" s="258">
        <v>0</v>
      </c>
      <c r="M78" s="258">
        <v>0</v>
      </c>
      <c r="N78" s="258">
        <v>0</v>
      </c>
      <c r="O78" s="366">
        <v>0</v>
      </c>
      <c r="P78" s="409">
        <v>0</v>
      </c>
      <c r="Q78" s="410"/>
      <c r="R78" s="410"/>
      <c r="S78" s="410"/>
      <c r="T78" s="410"/>
      <c r="U78" s="387">
        <v>0</v>
      </c>
      <c r="V78" s="420"/>
      <c r="W78" s="420"/>
      <c r="X78" s="420"/>
      <c r="Y78" s="420"/>
      <c r="Z78" s="421"/>
      <c r="AA78" s="409">
        <v>310000</v>
      </c>
      <c r="AB78" s="201">
        <v>310000</v>
      </c>
      <c r="AC78" s="201">
        <v>0</v>
      </c>
      <c r="AD78" s="201">
        <v>0</v>
      </c>
      <c r="AE78" s="201">
        <v>0</v>
      </c>
      <c r="AF78" s="201">
        <v>0</v>
      </c>
      <c r="AG78" s="201">
        <v>0</v>
      </c>
      <c r="AH78" s="201">
        <v>0</v>
      </c>
      <c r="AI78" s="201">
        <v>0</v>
      </c>
      <c r="AJ78" s="201">
        <v>0</v>
      </c>
      <c r="AK78" s="201">
        <v>0</v>
      </c>
      <c r="AL78" s="259">
        <v>310000</v>
      </c>
    </row>
    <row r="79" spans="1:38" s="96" customFormat="1" x14ac:dyDescent="0.2">
      <c r="A79" s="48" t="s">
        <v>111</v>
      </c>
      <c r="B79" s="49"/>
      <c r="C79" s="49"/>
      <c r="D79" s="345" t="s">
        <v>112</v>
      </c>
      <c r="E79" s="359">
        <v>3275955</v>
      </c>
      <c r="F79" s="205">
        <v>3275955</v>
      </c>
      <c r="G79" s="205">
        <v>1825322</v>
      </c>
      <c r="H79" s="205">
        <v>92000</v>
      </c>
      <c r="I79" s="205">
        <v>0</v>
      </c>
      <c r="J79" s="205">
        <v>1110000</v>
      </c>
      <c r="K79" s="205">
        <v>1093000</v>
      </c>
      <c r="L79" s="205">
        <v>17000</v>
      </c>
      <c r="M79" s="205">
        <v>0</v>
      </c>
      <c r="N79" s="205">
        <v>0</v>
      </c>
      <c r="O79" s="284">
        <v>1093000</v>
      </c>
      <c r="P79" s="42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423">
        <v>0</v>
      </c>
      <c r="AA79" s="422">
        <v>3275955</v>
      </c>
      <c r="AB79" s="205">
        <v>3275955</v>
      </c>
      <c r="AC79" s="205">
        <v>1825322</v>
      </c>
      <c r="AD79" s="205">
        <v>92000</v>
      </c>
      <c r="AE79" s="205">
        <v>0</v>
      </c>
      <c r="AF79" s="205">
        <v>1110000</v>
      </c>
      <c r="AG79" s="205">
        <v>1093000</v>
      </c>
      <c r="AH79" s="205">
        <v>17000</v>
      </c>
      <c r="AI79" s="205">
        <v>0</v>
      </c>
      <c r="AJ79" s="205">
        <v>0</v>
      </c>
      <c r="AK79" s="205">
        <v>1093000</v>
      </c>
      <c r="AL79" s="284">
        <v>4385955</v>
      </c>
    </row>
    <row r="80" spans="1:38" s="96" customFormat="1" x14ac:dyDescent="0.2">
      <c r="A80" s="44" t="s">
        <v>114</v>
      </c>
      <c r="B80" s="45"/>
      <c r="C80" s="45"/>
      <c r="D80" s="329" t="s">
        <v>113</v>
      </c>
      <c r="E80" s="360">
        <v>3275955</v>
      </c>
      <c r="F80" s="199">
        <v>3275955</v>
      </c>
      <c r="G80" s="199">
        <v>1825322</v>
      </c>
      <c r="H80" s="199">
        <v>92000</v>
      </c>
      <c r="I80" s="199">
        <v>0</v>
      </c>
      <c r="J80" s="199">
        <v>1110000</v>
      </c>
      <c r="K80" s="199">
        <v>1093000</v>
      </c>
      <c r="L80" s="199">
        <v>17000</v>
      </c>
      <c r="M80" s="199">
        <v>0</v>
      </c>
      <c r="N80" s="199">
        <v>0</v>
      </c>
      <c r="O80" s="285">
        <v>1093000</v>
      </c>
      <c r="P80" s="424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81">
        <v>0</v>
      </c>
      <c r="Y80" s="81">
        <v>0</v>
      </c>
      <c r="Z80" s="425">
        <v>0</v>
      </c>
      <c r="AA80" s="424">
        <v>3275955</v>
      </c>
      <c r="AB80" s="199">
        <v>3275955</v>
      </c>
      <c r="AC80" s="199">
        <v>1825322</v>
      </c>
      <c r="AD80" s="199">
        <v>92000</v>
      </c>
      <c r="AE80" s="199">
        <v>0</v>
      </c>
      <c r="AF80" s="199">
        <v>1110000</v>
      </c>
      <c r="AG80" s="199">
        <v>1093000</v>
      </c>
      <c r="AH80" s="199">
        <v>17000</v>
      </c>
      <c r="AI80" s="199">
        <v>0</v>
      </c>
      <c r="AJ80" s="199">
        <v>0</v>
      </c>
      <c r="AK80" s="199">
        <v>1093000</v>
      </c>
      <c r="AL80" s="285">
        <v>4385955</v>
      </c>
    </row>
    <row r="81" spans="1:38" s="66" customFormat="1" ht="19.899999999999999" customHeight="1" x14ac:dyDescent="0.2">
      <c r="A81" s="140" t="s">
        <v>28</v>
      </c>
      <c r="B81" s="142" t="s">
        <v>151</v>
      </c>
      <c r="C81" s="139" t="s">
        <v>67</v>
      </c>
      <c r="D81" s="330" t="s">
        <v>291</v>
      </c>
      <c r="E81" s="356">
        <v>1247900</v>
      </c>
      <c r="F81" s="201">
        <v>1247900</v>
      </c>
      <c r="G81" s="201">
        <v>964385</v>
      </c>
      <c r="H81" s="201">
        <v>21400</v>
      </c>
      <c r="I81" s="201">
        <v>0</v>
      </c>
      <c r="J81" s="201">
        <v>0</v>
      </c>
      <c r="K81" s="201">
        <v>0</v>
      </c>
      <c r="L81" s="201">
        <v>0</v>
      </c>
      <c r="M81" s="201">
        <v>0</v>
      </c>
      <c r="N81" s="201">
        <v>0</v>
      </c>
      <c r="O81" s="357">
        <v>0</v>
      </c>
      <c r="P81" s="409">
        <v>0</v>
      </c>
      <c r="Q81" s="410"/>
      <c r="R81" s="410"/>
      <c r="S81" s="410"/>
      <c r="T81" s="410"/>
      <c r="U81" s="387">
        <v>0</v>
      </c>
      <c r="V81" s="410"/>
      <c r="W81" s="410"/>
      <c r="X81" s="410"/>
      <c r="Y81" s="410"/>
      <c r="Z81" s="411"/>
      <c r="AA81" s="409">
        <v>1247900</v>
      </c>
      <c r="AB81" s="201">
        <v>1247900</v>
      </c>
      <c r="AC81" s="201">
        <v>964385</v>
      </c>
      <c r="AD81" s="201">
        <v>21400</v>
      </c>
      <c r="AE81" s="201">
        <v>0</v>
      </c>
      <c r="AF81" s="201">
        <v>0</v>
      </c>
      <c r="AG81" s="201">
        <v>0</v>
      </c>
      <c r="AH81" s="201">
        <v>0</v>
      </c>
      <c r="AI81" s="201">
        <v>0</v>
      </c>
      <c r="AJ81" s="201">
        <v>0</v>
      </c>
      <c r="AK81" s="201">
        <v>0</v>
      </c>
      <c r="AL81" s="202">
        <v>1247900</v>
      </c>
    </row>
    <row r="82" spans="1:38" s="66" customFormat="1" ht="25.5" x14ac:dyDescent="0.2">
      <c r="A82" s="161" t="s">
        <v>29</v>
      </c>
      <c r="B82" s="162" t="s">
        <v>129</v>
      </c>
      <c r="C82" s="163" t="s">
        <v>80</v>
      </c>
      <c r="D82" s="333" t="s">
        <v>138</v>
      </c>
      <c r="E82" s="356">
        <v>47000</v>
      </c>
      <c r="F82" s="201">
        <v>47000</v>
      </c>
      <c r="G82" s="201">
        <v>0</v>
      </c>
      <c r="H82" s="201">
        <v>0</v>
      </c>
      <c r="I82" s="201">
        <v>0</v>
      </c>
      <c r="J82" s="201">
        <v>0</v>
      </c>
      <c r="K82" s="201">
        <v>0</v>
      </c>
      <c r="L82" s="201">
        <v>0</v>
      </c>
      <c r="M82" s="201">
        <v>0</v>
      </c>
      <c r="N82" s="201">
        <v>0</v>
      </c>
      <c r="O82" s="357">
        <v>0</v>
      </c>
      <c r="P82" s="409">
        <v>0</v>
      </c>
      <c r="Q82" s="410"/>
      <c r="R82" s="410"/>
      <c r="S82" s="410"/>
      <c r="T82" s="410"/>
      <c r="U82" s="387">
        <v>0</v>
      </c>
      <c r="V82" s="412"/>
      <c r="W82" s="412"/>
      <c r="X82" s="412"/>
      <c r="Y82" s="412"/>
      <c r="Z82" s="413"/>
      <c r="AA82" s="409">
        <v>47000</v>
      </c>
      <c r="AB82" s="201">
        <v>47000</v>
      </c>
      <c r="AC82" s="201">
        <v>0</v>
      </c>
      <c r="AD82" s="201">
        <v>0</v>
      </c>
      <c r="AE82" s="201">
        <v>0</v>
      </c>
      <c r="AF82" s="201">
        <v>0</v>
      </c>
      <c r="AG82" s="201">
        <v>0</v>
      </c>
      <c r="AH82" s="201">
        <v>0</v>
      </c>
      <c r="AI82" s="201">
        <v>0</v>
      </c>
      <c r="AJ82" s="201">
        <v>0</v>
      </c>
      <c r="AK82" s="201">
        <v>0</v>
      </c>
      <c r="AL82" s="202">
        <v>47000</v>
      </c>
    </row>
    <row r="83" spans="1:38" s="66" customFormat="1" x14ac:dyDescent="0.2">
      <c r="A83" s="161" t="s">
        <v>321</v>
      </c>
      <c r="B83" s="162" t="s">
        <v>15</v>
      </c>
      <c r="C83" s="163" t="s">
        <v>157</v>
      </c>
      <c r="D83" s="333" t="s">
        <v>156</v>
      </c>
      <c r="E83" s="356">
        <v>110562</v>
      </c>
      <c r="F83" s="201">
        <v>110562</v>
      </c>
      <c r="G83" s="201">
        <v>72500</v>
      </c>
      <c r="H83" s="201">
        <v>0</v>
      </c>
      <c r="I83" s="201">
        <v>0</v>
      </c>
      <c r="J83" s="201">
        <v>0</v>
      </c>
      <c r="K83" s="201">
        <v>0</v>
      </c>
      <c r="L83" s="201">
        <v>0</v>
      </c>
      <c r="M83" s="201">
        <v>0</v>
      </c>
      <c r="N83" s="201">
        <v>0</v>
      </c>
      <c r="O83" s="357">
        <v>0</v>
      </c>
      <c r="P83" s="409">
        <v>0</v>
      </c>
      <c r="Q83" s="410"/>
      <c r="R83" s="410"/>
      <c r="S83" s="410"/>
      <c r="T83" s="410"/>
      <c r="U83" s="387">
        <v>0</v>
      </c>
      <c r="V83" s="412"/>
      <c r="W83" s="412"/>
      <c r="X83" s="412"/>
      <c r="Y83" s="412"/>
      <c r="Z83" s="413"/>
      <c r="AA83" s="409">
        <v>110562</v>
      </c>
      <c r="AB83" s="201">
        <v>110562</v>
      </c>
      <c r="AC83" s="201">
        <v>72500</v>
      </c>
      <c r="AD83" s="201">
        <v>0</v>
      </c>
      <c r="AE83" s="201">
        <v>0</v>
      </c>
      <c r="AF83" s="201">
        <v>0</v>
      </c>
      <c r="AG83" s="201">
        <v>0</v>
      </c>
      <c r="AH83" s="201">
        <v>0</v>
      </c>
      <c r="AI83" s="201">
        <v>0</v>
      </c>
      <c r="AJ83" s="201">
        <v>0</v>
      </c>
      <c r="AK83" s="201">
        <v>0</v>
      </c>
      <c r="AL83" s="202">
        <v>110562</v>
      </c>
    </row>
    <row r="84" spans="1:38" s="66" customFormat="1" ht="25.5" x14ac:dyDescent="0.2">
      <c r="A84" s="290" t="s">
        <v>135</v>
      </c>
      <c r="B84" s="275" t="s">
        <v>136</v>
      </c>
      <c r="C84" s="291" t="s">
        <v>86</v>
      </c>
      <c r="D84" s="347" t="s">
        <v>137</v>
      </c>
      <c r="E84" s="356">
        <v>1870493</v>
      </c>
      <c r="F84" s="201">
        <v>1870493</v>
      </c>
      <c r="G84" s="201">
        <v>788437</v>
      </c>
      <c r="H84" s="201">
        <v>70600</v>
      </c>
      <c r="I84" s="201">
        <v>0</v>
      </c>
      <c r="J84" s="201">
        <v>17000</v>
      </c>
      <c r="K84" s="200">
        <v>0</v>
      </c>
      <c r="L84" s="201">
        <v>17000</v>
      </c>
      <c r="M84" s="201">
        <v>0</v>
      </c>
      <c r="N84" s="201">
        <v>0</v>
      </c>
      <c r="O84" s="358">
        <v>0</v>
      </c>
      <c r="P84" s="409">
        <v>0</v>
      </c>
      <c r="Q84" s="410"/>
      <c r="R84" s="410"/>
      <c r="S84" s="410"/>
      <c r="T84" s="410"/>
      <c r="U84" s="387">
        <v>0</v>
      </c>
      <c r="V84" s="429"/>
      <c r="W84" s="429"/>
      <c r="X84" s="429"/>
      <c r="Y84" s="429"/>
      <c r="Z84" s="430"/>
      <c r="AA84" s="409">
        <v>1870493</v>
      </c>
      <c r="AB84" s="201">
        <v>1870493</v>
      </c>
      <c r="AC84" s="201">
        <v>788437</v>
      </c>
      <c r="AD84" s="201">
        <v>70600</v>
      </c>
      <c r="AE84" s="201">
        <v>0</v>
      </c>
      <c r="AF84" s="201">
        <v>17000</v>
      </c>
      <c r="AG84" s="201">
        <v>0</v>
      </c>
      <c r="AH84" s="201">
        <v>17000</v>
      </c>
      <c r="AI84" s="201">
        <v>0</v>
      </c>
      <c r="AJ84" s="201">
        <v>0</v>
      </c>
      <c r="AK84" s="201">
        <v>0</v>
      </c>
      <c r="AL84" s="202">
        <v>1887493</v>
      </c>
    </row>
    <row r="85" spans="1:38" s="66" customFormat="1" x14ac:dyDescent="0.2">
      <c r="A85" s="292" t="s">
        <v>332</v>
      </c>
      <c r="B85" s="293" t="s">
        <v>331</v>
      </c>
      <c r="C85" s="294" t="s">
        <v>82</v>
      </c>
      <c r="D85" s="348" t="s">
        <v>333</v>
      </c>
      <c r="E85" s="365">
        <v>0</v>
      </c>
      <c r="F85" s="258">
        <v>0</v>
      </c>
      <c r="G85" s="258">
        <v>0</v>
      </c>
      <c r="H85" s="258">
        <v>0</v>
      </c>
      <c r="I85" s="258">
        <v>0</v>
      </c>
      <c r="J85" s="201">
        <v>569100</v>
      </c>
      <c r="K85" s="289">
        <v>569100</v>
      </c>
      <c r="L85" s="258">
        <v>0</v>
      </c>
      <c r="M85" s="258">
        <v>0</v>
      </c>
      <c r="N85" s="258">
        <v>0</v>
      </c>
      <c r="O85" s="367">
        <v>569100</v>
      </c>
      <c r="P85" s="409">
        <v>0</v>
      </c>
      <c r="Q85" s="410"/>
      <c r="R85" s="410"/>
      <c r="S85" s="410"/>
      <c r="T85" s="410"/>
      <c r="U85" s="387">
        <v>0</v>
      </c>
      <c r="V85" s="393"/>
      <c r="W85" s="393"/>
      <c r="X85" s="393"/>
      <c r="Y85" s="393"/>
      <c r="Z85" s="394"/>
      <c r="AA85" s="409">
        <v>0</v>
      </c>
      <c r="AB85" s="201">
        <v>0</v>
      </c>
      <c r="AC85" s="201">
        <v>0</v>
      </c>
      <c r="AD85" s="201">
        <v>0</v>
      </c>
      <c r="AE85" s="201">
        <v>0</v>
      </c>
      <c r="AF85" s="201">
        <v>569100</v>
      </c>
      <c r="AG85" s="201">
        <v>569100</v>
      </c>
      <c r="AH85" s="201">
        <v>0</v>
      </c>
      <c r="AI85" s="201">
        <v>0</v>
      </c>
      <c r="AJ85" s="201">
        <v>0</v>
      </c>
      <c r="AK85" s="201">
        <v>569100</v>
      </c>
      <c r="AL85" s="202">
        <v>569100</v>
      </c>
    </row>
    <row r="86" spans="1:38" s="66" customFormat="1" ht="26.25" thickBot="1" x14ac:dyDescent="0.25">
      <c r="A86" s="177" t="s">
        <v>277</v>
      </c>
      <c r="B86" s="286" t="s">
        <v>213</v>
      </c>
      <c r="C86" s="286" t="s">
        <v>69</v>
      </c>
      <c r="D86" s="349" t="s">
        <v>214</v>
      </c>
      <c r="E86" s="368">
        <v>0</v>
      </c>
      <c r="F86" s="287">
        <v>0</v>
      </c>
      <c r="G86" s="287">
        <v>0</v>
      </c>
      <c r="H86" s="287">
        <v>0</v>
      </c>
      <c r="I86" s="287">
        <v>0</v>
      </c>
      <c r="J86" s="287">
        <v>523900</v>
      </c>
      <c r="K86" s="288">
        <v>523900</v>
      </c>
      <c r="L86" s="287">
        <v>0</v>
      </c>
      <c r="M86" s="287">
        <v>0</v>
      </c>
      <c r="N86" s="287">
        <v>0</v>
      </c>
      <c r="O86" s="369">
        <v>523900</v>
      </c>
      <c r="P86" s="409">
        <v>0</v>
      </c>
      <c r="Q86" s="410"/>
      <c r="R86" s="410"/>
      <c r="S86" s="410"/>
      <c r="T86" s="410"/>
      <c r="U86" s="387">
        <v>0</v>
      </c>
      <c r="V86" s="395"/>
      <c r="W86" s="395"/>
      <c r="X86" s="395"/>
      <c r="Y86" s="395"/>
      <c r="Z86" s="396"/>
      <c r="AA86" s="409">
        <v>0</v>
      </c>
      <c r="AB86" s="201">
        <v>0</v>
      </c>
      <c r="AC86" s="201">
        <v>0</v>
      </c>
      <c r="AD86" s="201">
        <v>0</v>
      </c>
      <c r="AE86" s="201">
        <v>0</v>
      </c>
      <c r="AF86" s="201">
        <v>523900</v>
      </c>
      <c r="AG86" s="201">
        <v>523900</v>
      </c>
      <c r="AH86" s="201">
        <v>0</v>
      </c>
      <c r="AI86" s="201">
        <v>0</v>
      </c>
      <c r="AJ86" s="201">
        <v>0</v>
      </c>
      <c r="AK86" s="201">
        <v>523900</v>
      </c>
      <c r="AL86" s="202">
        <v>523900</v>
      </c>
    </row>
    <row r="87" spans="1:38" s="96" customFormat="1" x14ac:dyDescent="0.2">
      <c r="A87" s="249" t="s">
        <v>145</v>
      </c>
      <c r="B87" s="250"/>
      <c r="C87" s="250"/>
      <c r="D87" s="328" t="s">
        <v>51</v>
      </c>
      <c r="E87" s="370">
        <v>12905167</v>
      </c>
      <c r="F87" s="283">
        <v>12905167</v>
      </c>
      <c r="G87" s="283">
        <v>1706910</v>
      </c>
      <c r="H87" s="283">
        <v>3023100</v>
      </c>
      <c r="I87" s="283">
        <v>0</v>
      </c>
      <c r="J87" s="283">
        <v>8658102.9199999999</v>
      </c>
      <c r="K87" s="283">
        <v>6757061.9500000002</v>
      </c>
      <c r="L87" s="283">
        <v>1167002.92</v>
      </c>
      <c r="M87" s="283">
        <v>0</v>
      </c>
      <c r="N87" s="283">
        <v>0</v>
      </c>
      <c r="O87" s="283">
        <v>7491100</v>
      </c>
      <c r="P87" s="431">
        <v>62820</v>
      </c>
      <c r="Q87" s="390">
        <v>62820</v>
      </c>
      <c r="R87" s="390">
        <v>0</v>
      </c>
      <c r="S87" s="390">
        <v>-50000</v>
      </c>
      <c r="T87" s="390">
        <v>0</v>
      </c>
      <c r="U87" s="390">
        <v>7500000</v>
      </c>
      <c r="V87" s="390">
        <v>7500000</v>
      </c>
      <c r="W87" s="390">
        <v>0</v>
      </c>
      <c r="X87" s="390">
        <v>0</v>
      </c>
      <c r="Y87" s="390">
        <v>0</v>
      </c>
      <c r="Z87" s="432">
        <v>7500000</v>
      </c>
      <c r="AA87" s="431">
        <v>12967987</v>
      </c>
      <c r="AB87" s="283">
        <v>12967987</v>
      </c>
      <c r="AC87" s="283">
        <v>1706910</v>
      </c>
      <c r="AD87" s="283">
        <v>2973100</v>
      </c>
      <c r="AE87" s="283">
        <v>0</v>
      </c>
      <c r="AF87" s="283">
        <v>16158102.92</v>
      </c>
      <c r="AG87" s="283">
        <v>14257061.949999999</v>
      </c>
      <c r="AH87" s="283">
        <v>1167002.92</v>
      </c>
      <c r="AI87" s="283">
        <v>0</v>
      </c>
      <c r="AJ87" s="283">
        <v>0</v>
      </c>
      <c r="AK87" s="283">
        <v>14991100</v>
      </c>
      <c r="AL87" s="371">
        <v>29126089.920000002</v>
      </c>
    </row>
    <row r="88" spans="1:38" s="96" customFormat="1" x14ac:dyDescent="0.2">
      <c r="A88" s="44" t="s">
        <v>146</v>
      </c>
      <c r="B88" s="45"/>
      <c r="C88" s="45"/>
      <c r="D88" s="329" t="s">
        <v>51</v>
      </c>
      <c r="E88" s="360">
        <v>12905167</v>
      </c>
      <c r="F88" s="199">
        <v>12905167</v>
      </c>
      <c r="G88" s="199">
        <v>1706910</v>
      </c>
      <c r="H88" s="199">
        <v>3023100</v>
      </c>
      <c r="I88" s="199">
        <v>0</v>
      </c>
      <c r="J88" s="199">
        <v>8658102.9199999999</v>
      </c>
      <c r="K88" s="199">
        <v>6757061.9500000002</v>
      </c>
      <c r="L88" s="199">
        <v>1167002.92</v>
      </c>
      <c r="M88" s="199">
        <v>0</v>
      </c>
      <c r="N88" s="199">
        <v>0</v>
      </c>
      <c r="O88" s="199">
        <v>7491100</v>
      </c>
      <c r="P88" s="424">
        <v>62820</v>
      </c>
      <c r="Q88" s="81">
        <v>62820</v>
      </c>
      <c r="R88" s="81">
        <v>0</v>
      </c>
      <c r="S88" s="81">
        <v>-50000</v>
      </c>
      <c r="T88" s="81">
        <v>0</v>
      </c>
      <c r="U88" s="81">
        <v>7500000</v>
      </c>
      <c r="V88" s="81">
        <v>7500000</v>
      </c>
      <c r="W88" s="81">
        <v>0</v>
      </c>
      <c r="X88" s="81">
        <v>0</v>
      </c>
      <c r="Y88" s="81">
        <v>0</v>
      </c>
      <c r="Z88" s="425">
        <v>7500000</v>
      </c>
      <c r="AA88" s="424">
        <v>12967987</v>
      </c>
      <c r="AB88" s="199">
        <v>12967987</v>
      </c>
      <c r="AC88" s="199">
        <v>1706910</v>
      </c>
      <c r="AD88" s="199">
        <v>2973100</v>
      </c>
      <c r="AE88" s="199">
        <v>0</v>
      </c>
      <c r="AF88" s="199">
        <v>16158102.92</v>
      </c>
      <c r="AG88" s="199">
        <v>14257061.949999999</v>
      </c>
      <c r="AH88" s="199">
        <v>1167002.92</v>
      </c>
      <c r="AI88" s="199">
        <v>0</v>
      </c>
      <c r="AJ88" s="199">
        <v>0</v>
      </c>
      <c r="AK88" s="199">
        <v>14991100</v>
      </c>
      <c r="AL88" s="285">
        <v>29126089.920000002</v>
      </c>
    </row>
    <row r="89" spans="1:38" s="66" customFormat="1" ht="21.6" customHeight="1" x14ac:dyDescent="0.2">
      <c r="A89" s="170" t="s">
        <v>30</v>
      </c>
      <c r="B89" s="139" t="s">
        <v>151</v>
      </c>
      <c r="C89" s="139" t="s">
        <v>67</v>
      </c>
      <c r="D89" s="330" t="s">
        <v>291</v>
      </c>
      <c r="E89" s="356">
        <v>2400080</v>
      </c>
      <c r="F89" s="201">
        <v>2400080</v>
      </c>
      <c r="G89" s="201">
        <v>1706910</v>
      </c>
      <c r="H89" s="201">
        <v>120100</v>
      </c>
      <c r="I89" s="201">
        <v>0</v>
      </c>
      <c r="J89" s="201">
        <v>12000</v>
      </c>
      <c r="K89" s="201">
        <v>0</v>
      </c>
      <c r="L89" s="201">
        <v>12000</v>
      </c>
      <c r="M89" s="201">
        <v>0</v>
      </c>
      <c r="N89" s="201">
        <v>0</v>
      </c>
      <c r="O89" s="357">
        <v>0</v>
      </c>
      <c r="P89" s="409">
        <v>0</v>
      </c>
      <c r="Q89" s="410"/>
      <c r="R89" s="410"/>
      <c r="S89" s="410"/>
      <c r="T89" s="410"/>
      <c r="U89" s="387">
        <v>0</v>
      </c>
      <c r="V89" s="410"/>
      <c r="W89" s="410"/>
      <c r="X89" s="410"/>
      <c r="Y89" s="410"/>
      <c r="Z89" s="411"/>
      <c r="AA89" s="409">
        <v>2400080</v>
      </c>
      <c r="AB89" s="201">
        <v>2400080</v>
      </c>
      <c r="AC89" s="201">
        <v>1706910</v>
      </c>
      <c r="AD89" s="201">
        <v>120100</v>
      </c>
      <c r="AE89" s="201">
        <v>0</v>
      </c>
      <c r="AF89" s="201">
        <v>12000</v>
      </c>
      <c r="AG89" s="201">
        <v>0</v>
      </c>
      <c r="AH89" s="201">
        <v>12000</v>
      </c>
      <c r="AI89" s="201">
        <v>0</v>
      </c>
      <c r="AJ89" s="201">
        <v>0</v>
      </c>
      <c r="AK89" s="201">
        <v>0</v>
      </c>
      <c r="AL89" s="202">
        <v>2412080</v>
      </c>
    </row>
    <row r="90" spans="1:38" s="66" customFormat="1" x14ac:dyDescent="0.2">
      <c r="A90" s="140" t="s">
        <v>186</v>
      </c>
      <c r="B90" s="141" t="s">
        <v>99</v>
      </c>
      <c r="C90" s="139" t="s">
        <v>81</v>
      </c>
      <c r="D90" s="331" t="s">
        <v>181</v>
      </c>
      <c r="E90" s="356">
        <v>7000</v>
      </c>
      <c r="F90" s="201">
        <v>7000</v>
      </c>
      <c r="G90" s="201">
        <v>0</v>
      </c>
      <c r="H90" s="201">
        <v>0</v>
      </c>
      <c r="I90" s="201">
        <v>0</v>
      </c>
      <c r="J90" s="201">
        <v>0</v>
      </c>
      <c r="K90" s="201">
        <v>0</v>
      </c>
      <c r="L90" s="201">
        <v>0</v>
      </c>
      <c r="M90" s="201">
        <v>0</v>
      </c>
      <c r="N90" s="201">
        <v>0</v>
      </c>
      <c r="O90" s="357">
        <v>0</v>
      </c>
      <c r="P90" s="409">
        <v>0</v>
      </c>
      <c r="Q90" s="410"/>
      <c r="R90" s="410"/>
      <c r="S90" s="410"/>
      <c r="T90" s="410"/>
      <c r="U90" s="387">
        <v>0</v>
      </c>
      <c r="V90" s="412"/>
      <c r="W90" s="412"/>
      <c r="X90" s="412"/>
      <c r="Y90" s="412"/>
      <c r="Z90" s="413"/>
      <c r="AA90" s="409">
        <v>7000</v>
      </c>
      <c r="AB90" s="201">
        <v>7000</v>
      </c>
      <c r="AC90" s="201">
        <v>0</v>
      </c>
      <c r="AD90" s="201">
        <v>0</v>
      </c>
      <c r="AE90" s="201">
        <v>0</v>
      </c>
      <c r="AF90" s="201">
        <v>0</v>
      </c>
      <c r="AG90" s="201">
        <v>0</v>
      </c>
      <c r="AH90" s="201">
        <v>0</v>
      </c>
      <c r="AI90" s="201">
        <v>0</v>
      </c>
      <c r="AJ90" s="201">
        <v>0</v>
      </c>
      <c r="AK90" s="201">
        <v>0</v>
      </c>
      <c r="AL90" s="202">
        <v>7000</v>
      </c>
    </row>
    <row r="91" spans="1:38" s="66" customFormat="1" x14ac:dyDescent="0.2">
      <c r="A91" s="140" t="s">
        <v>187</v>
      </c>
      <c r="B91" s="141" t="s">
        <v>173</v>
      </c>
      <c r="C91" s="160">
        <v>1090</v>
      </c>
      <c r="D91" s="340" t="s">
        <v>174</v>
      </c>
      <c r="E91" s="356">
        <v>5000</v>
      </c>
      <c r="F91" s="201">
        <v>5000</v>
      </c>
      <c r="G91" s="201">
        <v>0</v>
      </c>
      <c r="H91" s="201">
        <v>0</v>
      </c>
      <c r="I91" s="201">
        <v>0</v>
      </c>
      <c r="J91" s="201">
        <v>0</v>
      </c>
      <c r="K91" s="201">
        <v>0</v>
      </c>
      <c r="L91" s="201">
        <v>0</v>
      </c>
      <c r="M91" s="201">
        <v>0</v>
      </c>
      <c r="N91" s="201">
        <v>0</v>
      </c>
      <c r="O91" s="357">
        <v>0</v>
      </c>
      <c r="P91" s="409">
        <v>0</v>
      </c>
      <c r="Q91" s="410"/>
      <c r="R91" s="410"/>
      <c r="S91" s="410"/>
      <c r="T91" s="410"/>
      <c r="U91" s="387">
        <v>0</v>
      </c>
      <c r="V91" s="391"/>
      <c r="W91" s="391"/>
      <c r="X91" s="391"/>
      <c r="Y91" s="391"/>
      <c r="Z91" s="392"/>
      <c r="AA91" s="409">
        <v>5000</v>
      </c>
      <c r="AB91" s="201">
        <v>5000</v>
      </c>
      <c r="AC91" s="201">
        <v>0</v>
      </c>
      <c r="AD91" s="201">
        <v>0</v>
      </c>
      <c r="AE91" s="201">
        <v>0</v>
      </c>
      <c r="AF91" s="201">
        <v>0</v>
      </c>
      <c r="AG91" s="201">
        <v>0</v>
      </c>
      <c r="AH91" s="201">
        <v>0</v>
      </c>
      <c r="AI91" s="201">
        <v>0</v>
      </c>
      <c r="AJ91" s="201">
        <v>0</v>
      </c>
      <c r="AK91" s="201">
        <v>0</v>
      </c>
      <c r="AL91" s="202">
        <v>5000</v>
      </c>
    </row>
    <row r="92" spans="1:38" s="66" customFormat="1" ht="25.5" x14ac:dyDescent="0.2">
      <c r="A92" s="140" t="s">
        <v>386</v>
      </c>
      <c r="B92" s="141" t="s">
        <v>387</v>
      </c>
      <c r="C92" s="520" t="s">
        <v>93</v>
      </c>
      <c r="D92" s="340" t="s">
        <v>388</v>
      </c>
      <c r="E92" s="356">
        <v>150000</v>
      </c>
      <c r="F92" s="201">
        <v>150000</v>
      </c>
      <c r="G92" s="201">
        <v>0</v>
      </c>
      <c r="H92" s="201">
        <v>0</v>
      </c>
      <c r="I92" s="201">
        <v>0</v>
      </c>
      <c r="J92" s="201">
        <v>0</v>
      </c>
      <c r="K92" s="201">
        <v>0</v>
      </c>
      <c r="L92" s="201">
        <v>0</v>
      </c>
      <c r="M92" s="201">
        <v>0</v>
      </c>
      <c r="N92" s="201">
        <v>0</v>
      </c>
      <c r="O92" s="357">
        <v>0</v>
      </c>
      <c r="P92" s="409">
        <v>50000</v>
      </c>
      <c r="Q92" s="410">
        <v>50000</v>
      </c>
      <c r="R92" s="410"/>
      <c r="S92" s="410"/>
      <c r="T92" s="410"/>
      <c r="U92" s="387"/>
      <c r="V92" s="391"/>
      <c r="W92" s="391"/>
      <c r="X92" s="391"/>
      <c r="Y92" s="391"/>
      <c r="Z92" s="392"/>
      <c r="AA92" s="409">
        <v>200000</v>
      </c>
      <c r="AB92" s="201">
        <v>200000</v>
      </c>
      <c r="AC92" s="201">
        <v>0</v>
      </c>
      <c r="AD92" s="201">
        <v>0</v>
      </c>
      <c r="AE92" s="201">
        <v>0</v>
      </c>
      <c r="AF92" s="201">
        <v>0</v>
      </c>
      <c r="AG92" s="201">
        <v>0</v>
      </c>
      <c r="AH92" s="201">
        <v>0</v>
      </c>
      <c r="AI92" s="201">
        <v>0</v>
      </c>
      <c r="AJ92" s="201">
        <v>0</v>
      </c>
      <c r="AK92" s="201">
        <v>0</v>
      </c>
      <c r="AL92" s="202">
        <v>200000</v>
      </c>
    </row>
    <row r="93" spans="1:38" s="66" customFormat="1" x14ac:dyDescent="0.2">
      <c r="A93" s="161" t="s">
        <v>31</v>
      </c>
      <c r="B93" s="162" t="s">
        <v>32</v>
      </c>
      <c r="C93" s="163" t="s">
        <v>93</v>
      </c>
      <c r="D93" s="331" t="s">
        <v>33</v>
      </c>
      <c r="E93" s="356">
        <v>6893087</v>
      </c>
      <c r="F93" s="201">
        <v>6893087</v>
      </c>
      <c r="G93" s="201">
        <v>0</v>
      </c>
      <c r="H93" s="201">
        <v>2903000</v>
      </c>
      <c r="I93" s="201">
        <v>0</v>
      </c>
      <c r="J93" s="201">
        <v>0</v>
      </c>
      <c r="K93" s="200">
        <v>0</v>
      </c>
      <c r="L93" s="201">
        <v>0</v>
      </c>
      <c r="M93" s="201">
        <v>0</v>
      </c>
      <c r="N93" s="201">
        <v>0</v>
      </c>
      <c r="O93" s="358">
        <v>0</v>
      </c>
      <c r="P93" s="409">
        <v>12820</v>
      </c>
      <c r="Q93" s="410">
        <v>12820</v>
      </c>
      <c r="R93" s="410"/>
      <c r="S93" s="410">
        <v>-50000</v>
      </c>
      <c r="T93" s="410"/>
      <c r="U93" s="387">
        <v>0</v>
      </c>
      <c r="V93" s="412"/>
      <c r="W93" s="412"/>
      <c r="X93" s="412"/>
      <c r="Y93" s="412"/>
      <c r="Z93" s="413"/>
      <c r="AA93" s="409">
        <v>6905907</v>
      </c>
      <c r="AB93" s="201">
        <v>6905907</v>
      </c>
      <c r="AC93" s="201">
        <v>0</v>
      </c>
      <c r="AD93" s="201">
        <v>2853000</v>
      </c>
      <c r="AE93" s="201">
        <v>0</v>
      </c>
      <c r="AF93" s="201">
        <v>0</v>
      </c>
      <c r="AG93" s="201">
        <v>0</v>
      </c>
      <c r="AH93" s="201">
        <v>0</v>
      </c>
      <c r="AI93" s="201">
        <v>0</v>
      </c>
      <c r="AJ93" s="201">
        <v>0</v>
      </c>
      <c r="AK93" s="201">
        <v>0</v>
      </c>
      <c r="AL93" s="202">
        <v>6905907</v>
      </c>
    </row>
    <row r="94" spans="1:38" s="66" customFormat="1" x14ac:dyDescent="0.2">
      <c r="A94" s="161" t="s">
        <v>217</v>
      </c>
      <c r="B94" s="162" t="s">
        <v>218</v>
      </c>
      <c r="C94" s="163" t="s">
        <v>92</v>
      </c>
      <c r="D94" s="331" t="s">
        <v>378</v>
      </c>
      <c r="E94" s="356">
        <v>0</v>
      </c>
      <c r="F94" s="201">
        <v>0</v>
      </c>
      <c r="G94" s="201">
        <v>0</v>
      </c>
      <c r="H94" s="201">
        <v>0</v>
      </c>
      <c r="I94" s="201">
        <v>0</v>
      </c>
      <c r="J94" s="201">
        <v>1000000</v>
      </c>
      <c r="K94" s="200">
        <v>1000000</v>
      </c>
      <c r="L94" s="201">
        <v>0</v>
      </c>
      <c r="M94" s="201">
        <v>0</v>
      </c>
      <c r="N94" s="201">
        <v>0</v>
      </c>
      <c r="O94" s="358">
        <v>1000000</v>
      </c>
      <c r="P94" s="409"/>
      <c r="Q94" s="410"/>
      <c r="R94" s="410"/>
      <c r="S94" s="410"/>
      <c r="T94" s="410"/>
      <c r="U94" s="387">
        <v>0</v>
      </c>
      <c r="V94" s="412"/>
      <c r="W94" s="412"/>
      <c r="X94" s="412"/>
      <c r="Y94" s="412"/>
      <c r="Z94" s="413"/>
      <c r="AA94" s="409">
        <v>0</v>
      </c>
      <c r="AB94" s="201">
        <v>0</v>
      </c>
      <c r="AC94" s="201">
        <v>0</v>
      </c>
      <c r="AD94" s="201">
        <v>0</v>
      </c>
      <c r="AE94" s="201">
        <v>0</v>
      </c>
      <c r="AF94" s="201">
        <v>1000000</v>
      </c>
      <c r="AG94" s="201">
        <v>1000000</v>
      </c>
      <c r="AH94" s="201">
        <v>0</v>
      </c>
      <c r="AI94" s="201">
        <v>0</v>
      </c>
      <c r="AJ94" s="201">
        <v>0</v>
      </c>
      <c r="AK94" s="201">
        <v>1000000</v>
      </c>
      <c r="AL94" s="202">
        <v>1000000</v>
      </c>
    </row>
    <row r="95" spans="1:38" s="66" customFormat="1" x14ac:dyDescent="0.2">
      <c r="A95" s="138" t="s">
        <v>159</v>
      </c>
      <c r="B95" s="163" t="s">
        <v>160</v>
      </c>
      <c r="C95" s="163" t="s">
        <v>82</v>
      </c>
      <c r="D95" s="332" t="s">
        <v>161</v>
      </c>
      <c r="E95" s="356">
        <v>0</v>
      </c>
      <c r="F95" s="201">
        <v>0</v>
      </c>
      <c r="G95" s="201">
        <v>0</v>
      </c>
      <c r="H95" s="201">
        <v>0</v>
      </c>
      <c r="I95" s="201">
        <v>0</v>
      </c>
      <c r="J95" s="201">
        <v>1032000</v>
      </c>
      <c r="K95" s="201">
        <v>1032000</v>
      </c>
      <c r="L95" s="201">
        <v>0</v>
      </c>
      <c r="M95" s="201">
        <v>0</v>
      </c>
      <c r="N95" s="201">
        <v>0</v>
      </c>
      <c r="O95" s="357">
        <v>1032000</v>
      </c>
      <c r="P95" s="409">
        <v>0</v>
      </c>
      <c r="Q95" s="410"/>
      <c r="R95" s="410"/>
      <c r="S95" s="410"/>
      <c r="T95" s="410"/>
      <c r="U95" s="387">
        <v>-100000</v>
      </c>
      <c r="V95" s="414">
        <v>-100000</v>
      </c>
      <c r="W95" s="414"/>
      <c r="X95" s="414"/>
      <c r="Y95" s="414"/>
      <c r="Z95" s="415">
        <v>-100000</v>
      </c>
      <c r="AA95" s="409">
        <v>0</v>
      </c>
      <c r="AB95" s="201">
        <v>0</v>
      </c>
      <c r="AC95" s="201">
        <v>0</v>
      </c>
      <c r="AD95" s="201">
        <v>0</v>
      </c>
      <c r="AE95" s="201">
        <v>0</v>
      </c>
      <c r="AF95" s="201">
        <v>932000</v>
      </c>
      <c r="AG95" s="201">
        <v>932000</v>
      </c>
      <c r="AH95" s="201">
        <v>0</v>
      </c>
      <c r="AI95" s="201">
        <v>0</v>
      </c>
      <c r="AJ95" s="201">
        <v>0</v>
      </c>
      <c r="AK95" s="201">
        <v>932000</v>
      </c>
      <c r="AL95" s="202">
        <v>932000</v>
      </c>
    </row>
    <row r="96" spans="1:38" s="66" customFormat="1" ht="25.5" customHeight="1" x14ac:dyDescent="0.2">
      <c r="A96" s="138" t="s">
        <v>178</v>
      </c>
      <c r="B96" s="163" t="s">
        <v>177</v>
      </c>
      <c r="C96" s="183" t="s">
        <v>94</v>
      </c>
      <c r="D96" s="340" t="s">
        <v>179</v>
      </c>
      <c r="E96" s="356">
        <v>3450000</v>
      </c>
      <c r="F96" s="201">
        <v>3450000</v>
      </c>
      <c r="G96" s="201">
        <v>0</v>
      </c>
      <c r="H96" s="201">
        <v>0</v>
      </c>
      <c r="I96" s="201">
        <v>0</v>
      </c>
      <c r="J96" s="201">
        <v>1650794.5899999999</v>
      </c>
      <c r="K96" s="201">
        <v>1617261.95</v>
      </c>
      <c r="L96" s="201">
        <v>33532.639999999999</v>
      </c>
      <c r="M96" s="201">
        <v>0</v>
      </c>
      <c r="N96" s="201">
        <v>0</v>
      </c>
      <c r="O96" s="357">
        <v>1617261.95</v>
      </c>
      <c r="P96" s="409">
        <v>0</v>
      </c>
      <c r="Q96" s="410"/>
      <c r="R96" s="410"/>
      <c r="S96" s="410"/>
      <c r="T96" s="410"/>
      <c r="U96" s="387">
        <v>0</v>
      </c>
      <c r="V96" s="391"/>
      <c r="W96" s="391"/>
      <c r="X96" s="391"/>
      <c r="Y96" s="391"/>
      <c r="Z96" s="392"/>
      <c r="AA96" s="409">
        <v>3450000</v>
      </c>
      <c r="AB96" s="201">
        <v>3450000</v>
      </c>
      <c r="AC96" s="201">
        <v>0</v>
      </c>
      <c r="AD96" s="201">
        <v>0</v>
      </c>
      <c r="AE96" s="201">
        <v>0</v>
      </c>
      <c r="AF96" s="201">
        <v>1650794.5899999999</v>
      </c>
      <c r="AG96" s="201">
        <v>1617261.95</v>
      </c>
      <c r="AH96" s="201">
        <v>33532.639999999999</v>
      </c>
      <c r="AI96" s="201">
        <v>0</v>
      </c>
      <c r="AJ96" s="201">
        <v>0</v>
      </c>
      <c r="AK96" s="201">
        <v>1617261.95</v>
      </c>
      <c r="AL96" s="202">
        <v>5100794.59</v>
      </c>
    </row>
    <row r="97" spans="1:38" s="66" customFormat="1" ht="25.5" x14ac:dyDescent="0.2">
      <c r="A97" s="138" t="s">
        <v>360</v>
      </c>
      <c r="B97" s="163" t="s">
        <v>361</v>
      </c>
      <c r="C97" s="183" t="s">
        <v>94</v>
      </c>
      <c r="D97" s="442" t="s">
        <v>362</v>
      </c>
      <c r="E97" s="441">
        <v>0</v>
      </c>
      <c r="F97" s="201">
        <v>0</v>
      </c>
      <c r="G97" s="201">
        <v>0</v>
      </c>
      <c r="H97" s="201">
        <v>0</v>
      </c>
      <c r="I97" s="201">
        <v>0</v>
      </c>
      <c r="J97" s="201">
        <v>3000000</v>
      </c>
      <c r="K97" s="201">
        <v>3000000</v>
      </c>
      <c r="L97" s="201">
        <v>0</v>
      </c>
      <c r="M97" s="201">
        <v>0</v>
      </c>
      <c r="N97" s="201">
        <v>0</v>
      </c>
      <c r="O97" s="357">
        <v>3000000</v>
      </c>
      <c r="P97" s="409"/>
      <c r="Q97" s="410"/>
      <c r="R97" s="410"/>
      <c r="S97" s="410"/>
      <c r="T97" s="410"/>
      <c r="U97" s="387">
        <v>7600000</v>
      </c>
      <c r="V97" s="391">
        <v>7600000</v>
      </c>
      <c r="W97" s="391"/>
      <c r="X97" s="391"/>
      <c r="Y97" s="391"/>
      <c r="Z97" s="392">
        <v>7600000</v>
      </c>
      <c r="AA97" s="409">
        <v>0</v>
      </c>
      <c r="AB97" s="201">
        <v>0</v>
      </c>
      <c r="AC97" s="201">
        <v>0</v>
      </c>
      <c r="AD97" s="201">
        <v>0</v>
      </c>
      <c r="AE97" s="201">
        <v>0</v>
      </c>
      <c r="AF97" s="201">
        <v>10600000</v>
      </c>
      <c r="AG97" s="201">
        <v>10600000</v>
      </c>
      <c r="AH97" s="201">
        <v>0</v>
      </c>
      <c r="AI97" s="201">
        <v>0</v>
      </c>
      <c r="AJ97" s="201">
        <v>0</v>
      </c>
      <c r="AK97" s="201">
        <v>10600000</v>
      </c>
      <c r="AL97" s="202">
        <v>10600000</v>
      </c>
    </row>
    <row r="98" spans="1:38" s="66" customFormat="1" x14ac:dyDescent="0.2">
      <c r="A98" s="138" t="s">
        <v>357</v>
      </c>
      <c r="B98" s="163" t="s">
        <v>358</v>
      </c>
      <c r="C98" s="183" t="s">
        <v>69</v>
      </c>
      <c r="D98" s="442" t="s">
        <v>359</v>
      </c>
      <c r="E98" s="441">
        <v>0</v>
      </c>
      <c r="F98" s="201">
        <v>0</v>
      </c>
      <c r="G98" s="201">
        <v>0</v>
      </c>
      <c r="H98" s="201">
        <v>0</v>
      </c>
      <c r="I98" s="201">
        <v>0</v>
      </c>
      <c r="J98" s="201">
        <v>107800</v>
      </c>
      <c r="K98" s="201">
        <v>107800</v>
      </c>
      <c r="L98" s="201">
        <v>0</v>
      </c>
      <c r="M98" s="201">
        <v>0</v>
      </c>
      <c r="N98" s="201">
        <v>0</v>
      </c>
      <c r="O98" s="357">
        <v>107800</v>
      </c>
      <c r="P98" s="409"/>
      <c r="Q98" s="410"/>
      <c r="R98" s="410"/>
      <c r="S98" s="410"/>
      <c r="T98" s="410"/>
      <c r="U98" s="387">
        <v>0</v>
      </c>
      <c r="V98" s="391"/>
      <c r="W98" s="391"/>
      <c r="X98" s="391"/>
      <c r="Y98" s="391"/>
      <c r="Z98" s="392"/>
      <c r="AA98" s="409">
        <v>0</v>
      </c>
      <c r="AB98" s="201">
        <v>0</v>
      </c>
      <c r="AC98" s="201">
        <v>0</v>
      </c>
      <c r="AD98" s="201">
        <v>0</v>
      </c>
      <c r="AE98" s="201">
        <v>0</v>
      </c>
      <c r="AF98" s="201">
        <v>107800</v>
      </c>
      <c r="AG98" s="201">
        <v>107800</v>
      </c>
      <c r="AH98" s="201">
        <v>0</v>
      </c>
      <c r="AI98" s="201">
        <v>0</v>
      </c>
      <c r="AJ98" s="201">
        <v>0</v>
      </c>
      <c r="AK98" s="201">
        <v>107800</v>
      </c>
      <c r="AL98" s="202">
        <v>107800</v>
      </c>
    </row>
    <row r="99" spans="1:38" s="66" customFormat="1" ht="53.45" customHeight="1" x14ac:dyDescent="0.2">
      <c r="A99" s="458" t="s">
        <v>193</v>
      </c>
      <c r="B99" s="459" t="s">
        <v>191</v>
      </c>
      <c r="C99" s="460" t="s">
        <v>69</v>
      </c>
      <c r="D99" s="443" t="s">
        <v>190</v>
      </c>
      <c r="E99" s="441">
        <v>0</v>
      </c>
      <c r="F99" s="201">
        <v>0</v>
      </c>
      <c r="G99" s="201">
        <v>0</v>
      </c>
      <c r="H99" s="201">
        <v>0</v>
      </c>
      <c r="I99" s="201">
        <v>0</v>
      </c>
      <c r="J99" s="201">
        <v>1594038.05</v>
      </c>
      <c r="K99" s="201">
        <v>0</v>
      </c>
      <c r="L99" s="201">
        <v>910000</v>
      </c>
      <c r="M99" s="201">
        <v>0</v>
      </c>
      <c r="N99" s="201">
        <v>0</v>
      </c>
      <c r="O99" s="357">
        <v>684038.05</v>
      </c>
      <c r="P99" s="409">
        <v>0</v>
      </c>
      <c r="Q99" s="410"/>
      <c r="R99" s="410"/>
      <c r="S99" s="410"/>
      <c r="T99" s="410"/>
      <c r="U99" s="387">
        <v>0</v>
      </c>
      <c r="V99" s="412"/>
      <c r="W99" s="412"/>
      <c r="X99" s="412"/>
      <c r="Y99" s="412"/>
      <c r="Z99" s="413"/>
      <c r="AA99" s="409">
        <v>0</v>
      </c>
      <c r="AB99" s="201">
        <v>0</v>
      </c>
      <c r="AC99" s="201">
        <v>0</v>
      </c>
      <c r="AD99" s="201">
        <v>0</v>
      </c>
      <c r="AE99" s="201">
        <v>0</v>
      </c>
      <c r="AF99" s="201">
        <v>1594038.05</v>
      </c>
      <c r="AG99" s="201">
        <v>0</v>
      </c>
      <c r="AH99" s="201">
        <v>910000</v>
      </c>
      <c r="AI99" s="201">
        <v>0</v>
      </c>
      <c r="AJ99" s="201">
        <v>0</v>
      </c>
      <c r="AK99" s="201">
        <v>684038.05</v>
      </c>
      <c r="AL99" s="202">
        <v>1594038.05</v>
      </c>
    </row>
    <row r="100" spans="1:38" s="66" customFormat="1" x14ac:dyDescent="0.2">
      <c r="A100" s="290" t="s">
        <v>34</v>
      </c>
      <c r="B100" s="275" t="s">
        <v>35</v>
      </c>
      <c r="C100" s="291" t="s">
        <v>95</v>
      </c>
      <c r="D100" s="332" t="s">
        <v>76</v>
      </c>
      <c r="E100" s="356">
        <v>0</v>
      </c>
      <c r="F100" s="201">
        <v>0</v>
      </c>
      <c r="G100" s="201">
        <v>0</v>
      </c>
      <c r="H100" s="201">
        <v>0</v>
      </c>
      <c r="I100" s="201">
        <v>0</v>
      </c>
      <c r="J100" s="201">
        <v>210870.28</v>
      </c>
      <c r="K100" s="201">
        <v>0</v>
      </c>
      <c r="L100" s="201">
        <v>210870.28</v>
      </c>
      <c r="M100" s="201">
        <v>0</v>
      </c>
      <c r="N100" s="201">
        <v>0</v>
      </c>
      <c r="O100" s="357">
        <v>0</v>
      </c>
      <c r="P100" s="409">
        <v>0</v>
      </c>
      <c r="Q100" s="410"/>
      <c r="R100" s="410"/>
      <c r="S100" s="410"/>
      <c r="T100" s="410"/>
      <c r="U100" s="387">
        <v>0</v>
      </c>
      <c r="V100" s="414"/>
      <c r="W100" s="414"/>
      <c r="X100" s="414"/>
      <c r="Y100" s="414"/>
      <c r="Z100" s="415"/>
      <c r="AA100" s="409">
        <v>0</v>
      </c>
      <c r="AB100" s="201">
        <v>0</v>
      </c>
      <c r="AC100" s="201">
        <v>0</v>
      </c>
      <c r="AD100" s="201">
        <v>0</v>
      </c>
      <c r="AE100" s="201">
        <v>0</v>
      </c>
      <c r="AF100" s="201">
        <v>210870.28</v>
      </c>
      <c r="AG100" s="201">
        <v>0</v>
      </c>
      <c r="AH100" s="201">
        <v>210870.28</v>
      </c>
      <c r="AI100" s="201">
        <v>0</v>
      </c>
      <c r="AJ100" s="201">
        <v>0</v>
      </c>
      <c r="AK100" s="201">
        <v>0</v>
      </c>
      <c r="AL100" s="202">
        <v>210870.28</v>
      </c>
    </row>
    <row r="101" spans="1:38" s="66" customFormat="1" x14ac:dyDescent="0.2">
      <c r="A101" s="292" t="s">
        <v>372</v>
      </c>
      <c r="B101" s="293" t="s">
        <v>371</v>
      </c>
      <c r="C101" s="294" t="s">
        <v>376</v>
      </c>
      <c r="D101" s="461" t="s">
        <v>377</v>
      </c>
      <c r="E101" s="356">
        <v>0</v>
      </c>
      <c r="F101" s="201">
        <v>0</v>
      </c>
      <c r="G101" s="201">
        <v>0</v>
      </c>
      <c r="H101" s="201">
        <v>0</v>
      </c>
      <c r="I101" s="201">
        <v>0</v>
      </c>
      <c r="J101" s="201">
        <v>50000</v>
      </c>
      <c r="K101" s="201">
        <v>0</v>
      </c>
      <c r="L101" s="201">
        <v>0</v>
      </c>
      <c r="M101" s="201">
        <v>0</v>
      </c>
      <c r="N101" s="201">
        <v>0</v>
      </c>
      <c r="O101" s="357">
        <v>50000</v>
      </c>
      <c r="P101" s="409">
        <v>0</v>
      </c>
      <c r="Q101" s="410"/>
      <c r="R101" s="410"/>
      <c r="S101" s="410"/>
      <c r="T101" s="410"/>
      <c r="U101" s="387">
        <v>0</v>
      </c>
      <c r="V101" s="453"/>
      <c r="W101" s="453"/>
      <c r="X101" s="453"/>
      <c r="Y101" s="453"/>
      <c r="Z101" s="454"/>
      <c r="AA101" s="409">
        <v>0</v>
      </c>
      <c r="AB101" s="201">
        <v>0</v>
      </c>
      <c r="AC101" s="201">
        <v>0</v>
      </c>
      <c r="AD101" s="201">
        <v>0</v>
      </c>
      <c r="AE101" s="201">
        <v>0</v>
      </c>
      <c r="AF101" s="201">
        <v>50000</v>
      </c>
      <c r="AG101" s="201">
        <v>0</v>
      </c>
      <c r="AH101" s="201">
        <v>0</v>
      </c>
      <c r="AI101" s="201">
        <v>0</v>
      </c>
      <c r="AJ101" s="201">
        <v>0</v>
      </c>
      <c r="AK101" s="201">
        <v>50000</v>
      </c>
      <c r="AL101" s="202">
        <v>50000</v>
      </c>
    </row>
    <row r="102" spans="1:38" s="66" customFormat="1" ht="26.25" thickBot="1" x14ac:dyDescent="0.25">
      <c r="A102" s="177" t="s">
        <v>38</v>
      </c>
      <c r="B102" s="178" t="s">
        <v>39</v>
      </c>
      <c r="C102" s="184" t="s">
        <v>92</v>
      </c>
      <c r="D102" s="350" t="s">
        <v>320</v>
      </c>
      <c r="E102" s="356">
        <v>0</v>
      </c>
      <c r="F102" s="201">
        <v>0</v>
      </c>
      <c r="G102" s="201">
        <v>0</v>
      </c>
      <c r="H102" s="201">
        <v>0</v>
      </c>
      <c r="I102" s="201">
        <v>0</v>
      </c>
      <c r="J102" s="201">
        <v>600</v>
      </c>
      <c r="K102" s="201">
        <v>0</v>
      </c>
      <c r="L102" s="201">
        <v>600</v>
      </c>
      <c r="M102" s="201">
        <v>0</v>
      </c>
      <c r="N102" s="201">
        <v>0</v>
      </c>
      <c r="O102" s="357">
        <v>0</v>
      </c>
      <c r="P102" s="409">
        <v>0</v>
      </c>
      <c r="Q102" s="410"/>
      <c r="R102" s="410"/>
      <c r="S102" s="410"/>
      <c r="T102" s="410"/>
      <c r="U102" s="387">
        <v>0</v>
      </c>
      <c r="V102" s="420"/>
      <c r="W102" s="420"/>
      <c r="X102" s="420"/>
      <c r="Y102" s="420"/>
      <c r="Z102" s="421"/>
      <c r="AA102" s="409">
        <v>0</v>
      </c>
      <c r="AB102" s="201">
        <v>0</v>
      </c>
      <c r="AC102" s="201">
        <v>0</v>
      </c>
      <c r="AD102" s="201">
        <v>0</v>
      </c>
      <c r="AE102" s="201">
        <v>0</v>
      </c>
      <c r="AF102" s="201">
        <v>600</v>
      </c>
      <c r="AG102" s="201">
        <v>0</v>
      </c>
      <c r="AH102" s="201">
        <v>600</v>
      </c>
      <c r="AI102" s="201">
        <v>0</v>
      </c>
      <c r="AJ102" s="201">
        <v>0</v>
      </c>
      <c r="AK102" s="201">
        <v>0</v>
      </c>
      <c r="AL102" s="202">
        <v>600</v>
      </c>
    </row>
    <row r="103" spans="1:38" s="96" customFormat="1" x14ac:dyDescent="0.2">
      <c r="A103" s="48" t="s">
        <v>149</v>
      </c>
      <c r="B103" s="49"/>
      <c r="C103" s="49"/>
      <c r="D103" s="345" t="s">
        <v>55</v>
      </c>
      <c r="E103" s="359">
        <v>3209597</v>
      </c>
      <c r="F103" s="205">
        <v>3209597</v>
      </c>
      <c r="G103" s="205">
        <v>2400563</v>
      </c>
      <c r="H103" s="205">
        <v>71200</v>
      </c>
      <c r="I103" s="205">
        <v>0</v>
      </c>
      <c r="J103" s="205">
        <v>61000</v>
      </c>
      <c r="K103" s="205">
        <v>0</v>
      </c>
      <c r="L103" s="205">
        <v>61000</v>
      </c>
      <c r="M103" s="205">
        <v>0</v>
      </c>
      <c r="N103" s="205">
        <v>0</v>
      </c>
      <c r="O103" s="284">
        <v>0</v>
      </c>
      <c r="P103" s="422">
        <v>0</v>
      </c>
      <c r="Q103" s="82">
        <v>0</v>
      </c>
      <c r="R103" s="82">
        <v>0</v>
      </c>
      <c r="S103" s="82">
        <v>0</v>
      </c>
      <c r="T103" s="82">
        <v>0</v>
      </c>
      <c r="U103" s="82">
        <v>0</v>
      </c>
      <c r="V103" s="82">
        <v>0</v>
      </c>
      <c r="W103" s="82">
        <v>0</v>
      </c>
      <c r="X103" s="82">
        <v>0</v>
      </c>
      <c r="Y103" s="82">
        <v>0</v>
      </c>
      <c r="Z103" s="423">
        <v>0</v>
      </c>
      <c r="AA103" s="422">
        <v>3209597</v>
      </c>
      <c r="AB103" s="205">
        <v>3209597</v>
      </c>
      <c r="AC103" s="205">
        <v>2400563</v>
      </c>
      <c r="AD103" s="205">
        <v>71200</v>
      </c>
      <c r="AE103" s="205">
        <v>0</v>
      </c>
      <c r="AF103" s="205">
        <v>61000</v>
      </c>
      <c r="AG103" s="205">
        <v>0</v>
      </c>
      <c r="AH103" s="205">
        <v>61000</v>
      </c>
      <c r="AI103" s="205">
        <v>0</v>
      </c>
      <c r="AJ103" s="205">
        <v>0</v>
      </c>
      <c r="AK103" s="205">
        <v>0</v>
      </c>
      <c r="AL103" s="284">
        <v>3270597</v>
      </c>
    </row>
    <row r="104" spans="1:38" s="96" customFormat="1" x14ac:dyDescent="0.2">
      <c r="A104" s="44" t="s">
        <v>150</v>
      </c>
      <c r="B104" s="45"/>
      <c r="C104" s="45"/>
      <c r="D104" s="329" t="s">
        <v>55</v>
      </c>
      <c r="E104" s="360">
        <v>3209597</v>
      </c>
      <c r="F104" s="199">
        <v>3209597</v>
      </c>
      <c r="G104" s="199">
        <v>2400563</v>
      </c>
      <c r="H104" s="199">
        <v>71200</v>
      </c>
      <c r="I104" s="199">
        <v>0</v>
      </c>
      <c r="J104" s="199">
        <v>61000</v>
      </c>
      <c r="K104" s="199">
        <v>0</v>
      </c>
      <c r="L104" s="199">
        <v>61000</v>
      </c>
      <c r="M104" s="199">
        <v>0</v>
      </c>
      <c r="N104" s="199">
        <v>0</v>
      </c>
      <c r="O104" s="285">
        <v>0</v>
      </c>
      <c r="P104" s="424">
        <v>0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81">
        <v>0</v>
      </c>
      <c r="W104" s="81">
        <v>0</v>
      </c>
      <c r="X104" s="81">
        <v>0</v>
      </c>
      <c r="Y104" s="81">
        <v>0</v>
      </c>
      <c r="Z104" s="425">
        <v>0</v>
      </c>
      <c r="AA104" s="424">
        <v>3209597</v>
      </c>
      <c r="AB104" s="199">
        <v>3209597</v>
      </c>
      <c r="AC104" s="199">
        <v>2400563</v>
      </c>
      <c r="AD104" s="199">
        <v>71200</v>
      </c>
      <c r="AE104" s="199">
        <v>0</v>
      </c>
      <c r="AF104" s="199">
        <v>61000</v>
      </c>
      <c r="AG104" s="199">
        <v>0</v>
      </c>
      <c r="AH104" s="199">
        <v>61000</v>
      </c>
      <c r="AI104" s="199">
        <v>0</v>
      </c>
      <c r="AJ104" s="199">
        <v>0</v>
      </c>
      <c r="AK104" s="199">
        <v>0</v>
      </c>
      <c r="AL104" s="285">
        <v>3270597</v>
      </c>
    </row>
    <row r="105" spans="1:38" s="66" customFormat="1" ht="20.45" customHeight="1" x14ac:dyDescent="0.2">
      <c r="A105" s="140" t="s">
        <v>40</v>
      </c>
      <c r="B105" s="142" t="s">
        <v>151</v>
      </c>
      <c r="C105" s="139" t="s">
        <v>67</v>
      </c>
      <c r="D105" s="330" t="s">
        <v>291</v>
      </c>
      <c r="E105" s="356">
        <v>3094597</v>
      </c>
      <c r="F105" s="201">
        <v>3094597</v>
      </c>
      <c r="G105" s="201">
        <v>2400563</v>
      </c>
      <c r="H105" s="201">
        <v>71200</v>
      </c>
      <c r="I105" s="201">
        <v>0</v>
      </c>
      <c r="J105" s="201">
        <v>0</v>
      </c>
      <c r="K105" s="200">
        <v>0</v>
      </c>
      <c r="L105" s="201">
        <v>0</v>
      </c>
      <c r="M105" s="201">
        <v>0</v>
      </c>
      <c r="N105" s="201">
        <v>0</v>
      </c>
      <c r="O105" s="358">
        <v>0</v>
      </c>
      <c r="P105" s="409">
        <v>0</v>
      </c>
      <c r="Q105" s="410"/>
      <c r="R105" s="410"/>
      <c r="S105" s="410"/>
      <c r="T105" s="410"/>
      <c r="U105" s="387">
        <v>0</v>
      </c>
      <c r="V105" s="410"/>
      <c r="W105" s="410"/>
      <c r="X105" s="410"/>
      <c r="Y105" s="410"/>
      <c r="Z105" s="411"/>
      <c r="AA105" s="409">
        <v>3094597</v>
      </c>
      <c r="AB105" s="201">
        <v>3094597</v>
      </c>
      <c r="AC105" s="201">
        <v>2400563</v>
      </c>
      <c r="AD105" s="201">
        <v>71200</v>
      </c>
      <c r="AE105" s="201">
        <v>0</v>
      </c>
      <c r="AF105" s="201">
        <v>0</v>
      </c>
      <c r="AG105" s="201">
        <v>0</v>
      </c>
      <c r="AH105" s="201">
        <v>0</v>
      </c>
      <c r="AI105" s="201">
        <v>0</v>
      </c>
      <c r="AJ105" s="201">
        <v>0</v>
      </c>
      <c r="AK105" s="201">
        <v>0</v>
      </c>
      <c r="AL105" s="202">
        <v>3094597</v>
      </c>
    </row>
    <row r="106" spans="1:38" s="66" customFormat="1" x14ac:dyDescent="0.2">
      <c r="A106" s="140" t="s">
        <v>188</v>
      </c>
      <c r="B106" s="141" t="s">
        <v>99</v>
      </c>
      <c r="C106" s="139" t="s">
        <v>81</v>
      </c>
      <c r="D106" s="331" t="s">
        <v>181</v>
      </c>
      <c r="E106" s="356">
        <v>25000</v>
      </c>
      <c r="F106" s="201">
        <v>25000</v>
      </c>
      <c r="G106" s="201">
        <v>0</v>
      </c>
      <c r="H106" s="201">
        <v>0</v>
      </c>
      <c r="I106" s="201">
        <v>0</v>
      </c>
      <c r="J106" s="201">
        <v>0</v>
      </c>
      <c r="K106" s="201">
        <v>0</v>
      </c>
      <c r="L106" s="201">
        <v>0</v>
      </c>
      <c r="M106" s="201">
        <v>0</v>
      </c>
      <c r="N106" s="201">
        <v>0</v>
      </c>
      <c r="O106" s="357">
        <v>0</v>
      </c>
      <c r="P106" s="409">
        <v>0</v>
      </c>
      <c r="Q106" s="410"/>
      <c r="R106" s="410"/>
      <c r="S106" s="410"/>
      <c r="T106" s="410"/>
      <c r="U106" s="387">
        <v>0</v>
      </c>
      <c r="V106" s="412"/>
      <c r="W106" s="412"/>
      <c r="X106" s="412"/>
      <c r="Y106" s="412"/>
      <c r="Z106" s="413"/>
      <c r="AA106" s="409">
        <v>25000</v>
      </c>
      <c r="AB106" s="201">
        <v>25000</v>
      </c>
      <c r="AC106" s="201">
        <v>0</v>
      </c>
      <c r="AD106" s="201">
        <v>0</v>
      </c>
      <c r="AE106" s="201">
        <v>0</v>
      </c>
      <c r="AF106" s="201">
        <v>0</v>
      </c>
      <c r="AG106" s="201">
        <v>0</v>
      </c>
      <c r="AH106" s="201">
        <v>0</v>
      </c>
      <c r="AI106" s="201">
        <v>0</v>
      </c>
      <c r="AJ106" s="201">
        <v>0</v>
      </c>
      <c r="AK106" s="201">
        <v>0</v>
      </c>
      <c r="AL106" s="202">
        <v>25000</v>
      </c>
    </row>
    <row r="107" spans="1:38" s="66" customFormat="1" ht="13.5" thickBot="1" x14ac:dyDescent="0.25">
      <c r="A107" s="138" t="s">
        <v>41</v>
      </c>
      <c r="B107" s="163" t="s">
        <v>42</v>
      </c>
      <c r="C107" s="163" t="s">
        <v>100</v>
      </c>
      <c r="D107" s="332" t="s">
        <v>43</v>
      </c>
      <c r="E107" s="356">
        <v>90000</v>
      </c>
      <c r="F107" s="201">
        <v>90000</v>
      </c>
      <c r="G107" s="201">
        <v>0</v>
      </c>
      <c r="H107" s="201">
        <v>0</v>
      </c>
      <c r="I107" s="201">
        <v>0</v>
      </c>
      <c r="J107" s="201">
        <v>61000</v>
      </c>
      <c r="K107" s="201">
        <v>0</v>
      </c>
      <c r="L107" s="201">
        <v>61000</v>
      </c>
      <c r="M107" s="201">
        <v>0</v>
      </c>
      <c r="N107" s="201">
        <v>0</v>
      </c>
      <c r="O107" s="357">
        <v>0</v>
      </c>
      <c r="P107" s="409">
        <v>0</v>
      </c>
      <c r="Q107" s="410"/>
      <c r="R107" s="410"/>
      <c r="S107" s="410"/>
      <c r="T107" s="410"/>
      <c r="U107" s="387">
        <v>0</v>
      </c>
      <c r="V107" s="414"/>
      <c r="W107" s="414"/>
      <c r="X107" s="414"/>
      <c r="Y107" s="414"/>
      <c r="Z107" s="415"/>
      <c r="AA107" s="409">
        <v>90000</v>
      </c>
      <c r="AB107" s="201">
        <v>90000</v>
      </c>
      <c r="AC107" s="201">
        <v>0</v>
      </c>
      <c r="AD107" s="201">
        <v>0</v>
      </c>
      <c r="AE107" s="201">
        <v>0</v>
      </c>
      <c r="AF107" s="201">
        <v>61000</v>
      </c>
      <c r="AG107" s="201">
        <v>0</v>
      </c>
      <c r="AH107" s="201">
        <v>61000</v>
      </c>
      <c r="AI107" s="201">
        <v>0</v>
      </c>
      <c r="AJ107" s="201">
        <v>0</v>
      </c>
      <c r="AK107" s="201">
        <v>0</v>
      </c>
      <c r="AL107" s="202">
        <v>151000</v>
      </c>
    </row>
    <row r="108" spans="1:38" s="96" customFormat="1" x14ac:dyDescent="0.2">
      <c r="A108" s="48" t="s">
        <v>147</v>
      </c>
      <c r="B108" s="49"/>
      <c r="C108" s="49"/>
      <c r="D108" s="345" t="s">
        <v>54</v>
      </c>
      <c r="E108" s="359">
        <v>2881390</v>
      </c>
      <c r="F108" s="205">
        <v>2881390</v>
      </c>
      <c r="G108" s="205">
        <v>2084756</v>
      </c>
      <c r="H108" s="205">
        <v>36600</v>
      </c>
      <c r="I108" s="205">
        <v>0</v>
      </c>
      <c r="J108" s="205">
        <v>3550000</v>
      </c>
      <c r="K108" s="205">
        <v>3550000</v>
      </c>
      <c r="L108" s="205">
        <v>0</v>
      </c>
      <c r="M108" s="205">
        <v>0</v>
      </c>
      <c r="N108" s="205">
        <v>0</v>
      </c>
      <c r="O108" s="284">
        <v>3550000</v>
      </c>
      <c r="P108" s="422">
        <v>0</v>
      </c>
      <c r="Q108" s="82">
        <v>0</v>
      </c>
      <c r="R108" s="82">
        <v>0</v>
      </c>
      <c r="S108" s="82">
        <v>0</v>
      </c>
      <c r="T108" s="82">
        <v>0</v>
      </c>
      <c r="U108" s="82">
        <v>0</v>
      </c>
      <c r="V108" s="82">
        <v>0</v>
      </c>
      <c r="W108" s="82">
        <v>0</v>
      </c>
      <c r="X108" s="82">
        <v>0</v>
      </c>
      <c r="Y108" s="82">
        <v>0</v>
      </c>
      <c r="Z108" s="423">
        <v>0</v>
      </c>
      <c r="AA108" s="422">
        <v>2881390</v>
      </c>
      <c r="AB108" s="205">
        <v>2881390</v>
      </c>
      <c r="AC108" s="205">
        <v>2084756</v>
      </c>
      <c r="AD108" s="205">
        <v>36600</v>
      </c>
      <c r="AE108" s="205">
        <v>0</v>
      </c>
      <c r="AF108" s="205">
        <v>3550000</v>
      </c>
      <c r="AG108" s="205">
        <v>3550000</v>
      </c>
      <c r="AH108" s="205">
        <v>0</v>
      </c>
      <c r="AI108" s="205">
        <v>0</v>
      </c>
      <c r="AJ108" s="205">
        <v>0</v>
      </c>
      <c r="AK108" s="205">
        <v>3550000</v>
      </c>
      <c r="AL108" s="284">
        <v>6431390</v>
      </c>
    </row>
    <row r="109" spans="1:38" s="96" customFormat="1" x14ac:dyDescent="0.2">
      <c r="A109" s="44" t="s">
        <v>148</v>
      </c>
      <c r="B109" s="45"/>
      <c r="C109" s="45"/>
      <c r="D109" s="329" t="s">
        <v>54</v>
      </c>
      <c r="E109" s="360">
        <v>2881390</v>
      </c>
      <c r="F109" s="199">
        <v>2881390</v>
      </c>
      <c r="G109" s="199">
        <v>2084756</v>
      </c>
      <c r="H109" s="199">
        <v>36600</v>
      </c>
      <c r="I109" s="199">
        <v>0</v>
      </c>
      <c r="J109" s="199">
        <v>3550000</v>
      </c>
      <c r="K109" s="199">
        <v>3550000</v>
      </c>
      <c r="L109" s="199">
        <v>0</v>
      </c>
      <c r="M109" s="199">
        <v>0</v>
      </c>
      <c r="N109" s="199">
        <v>0</v>
      </c>
      <c r="O109" s="285">
        <v>3550000</v>
      </c>
      <c r="P109" s="424">
        <v>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81">
        <v>0</v>
      </c>
      <c r="W109" s="81">
        <v>0</v>
      </c>
      <c r="X109" s="81">
        <v>0</v>
      </c>
      <c r="Y109" s="81">
        <v>0</v>
      </c>
      <c r="Z109" s="425">
        <v>0</v>
      </c>
      <c r="AA109" s="424">
        <v>2881390</v>
      </c>
      <c r="AB109" s="199">
        <v>2881390</v>
      </c>
      <c r="AC109" s="199">
        <v>2084756</v>
      </c>
      <c r="AD109" s="199">
        <v>36600</v>
      </c>
      <c r="AE109" s="199">
        <v>0</v>
      </c>
      <c r="AF109" s="199">
        <v>3550000</v>
      </c>
      <c r="AG109" s="199">
        <v>3550000</v>
      </c>
      <c r="AH109" s="199">
        <v>0</v>
      </c>
      <c r="AI109" s="199">
        <v>0</v>
      </c>
      <c r="AJ109" s="199">
        <v>0</v>
      </c>
      <c r="AK109" s="199">
        <v>3550000</v>
      </c>
      <c r="AL109" s="285">
        <v>6431390</v>
      </c>
    </row>
    <row r="110" spans="1:38" s="66" customFormat="1" ht="20.45" customHeight="1" x14ac:dyDescent="0.2">
      <c r="A110" s="140" t="s">
        <v>44</v>
      </c>
      <c r="B110" s="142" t="s">
        <v>151</v>
      </c>
      <c r="C110" s="142" t="s">
        <v>67</v>
      </c>
      <c r="D110" s="330" t="s">
        <v>291</v>
      </c>
      <c r="E110" s="356">
        <v>2656390</v>
      </c>
      <c r="F110" s="201">
        <v>2656390</v>
      </c>
      <c r="G110" s="201">
        <v>2084756</v>
      </c>
      <c r="H110" s="201">
        <v>36600</v>
      </c>
      <c r="I110" s="201">
        <v>0</v>
      </c>
      <c r="J110" s="201">
        <v>0</v>
      </c>
      <c r="K110" s="201">
        <v>0</v>
      </c>
      <c r="L110" s="201">
        <v>0</v>
      </c>
      <c r="M110" s="201">
        <v>0</v>
      </c>
      <c r="N110" s="201">
        <v>0</v>
      </c>
      <c r="O110" s="357">
        <v>0</v>
      </c>
      <c r="P110" s="409">
        <v>0</v>
      </c>
      <c r="Q110" s="410"/>
      <c r="R110" s="410"/>
      <c r="S110" s="410"/>
      <c r="T110" s="410"/>
      <c r="U110" s="387">
        <v>0</v>
      </c>
      <c r="V110" s="410"/>
      <c r="W110" s="410"/>
      <c r="X110" s="410"/>
      <c r="Y110" s="410"/>
      <c r="Z110" s="411"/>
      <c r="AA110" s="409">
        <v>2656390</v>
      </c>
      <c r="AB110" s="201">
        <v>2656390</v>
      </c>
      <c r="AC110" s="201">
        <v>2084756</v>
      </c>
      <c r="AD110" s="201">
        <v>36600</v>
      </c>
      <c r="AE110" s="201">
        <v>0</v>
      </c>
      <c r="AF110" s="201">
        <v>0</v>
      </c>
      <c r="AG110" s="201">
        <v>0</v>
      </c>
      <c r="AH110" s="201">
        <v>0</v>
      </c>
      <c r="AI110" s="201">
        <v>0</v>
      </c>
      <c r="AJ110" s="201">
        <v>0</v>
      </c>
      <c r="AK110" s="201">
        <v>0</v>
      </c>
      <c r="AL110" s="202">
        <v>2656390</v>
      </c>
    </row>
    <row r="111" spans="1:38" s="66" customFormat="1" hidden="1" x14ac:dyDescent="0.2">
      <c r="A111" s="138" t="s">
        <v>336</v>
      </c>
      <c r="B111" s="163" t="s">
        <v>288</v>
      </c>
      <c r="C111" s="163" t="s">
        <v>81</v>
      </c>
      <c r="D111" s="347" t="s">
        <v>290</v>
      </c>
      <c r="E111" s="356">
        <v>0</v>
      </c>
      <c r="F111" s="201">
        <v>0</v>
      </c>
      <c r="G111" s="201">
        <v>0</v>
      </c>
      <c r="H111" s="201">
        <v>0</v>
      </c>
      <c r="I111" s="201">
        <v>0</v>
      </c>
      <c r="J111" s="201">
        <v>0</v>
      </c>
      <c r="K111" s="201">
        <v>0</v>
      </c>
      <c r="L111" s="201">
        <v>0</v>
      </c>
      <c r="M111" s="201">
        <v>0</v>
      </c>
      <c r="N111" s="201">
        <v>0</v>
      </c>
      <c r="O111" s="357">
        <v>0</v>
      </c>
      <c r="P111" s="409"/>
      <c r="Q111" s="410"/>
      <c r="R111" s="410"/>
      <c r="S111" s="410"/>
      <c r="T111" s="410"/>
      <c r="U111" s="387">
        <v>0</v>
      </c>
      <c r="V111" s="429"/>
      <c r="W111" s="429"/>
      <c r="X111" s="429"/>
      <c r="Y111" s="429"/>
      <c r="Z111" s="430"/>
      <c r="AA111" s="409">
        <v>0</v>
      </c>
      <c r="AB111" s="201">
        <v>0</v>
      </c>
      <c r="AC111" s="201">
        <v>0</v>
      </c>
      <c r="AD111" s="201">
        <v>0</v>
      </c>
      <c r="AE111" s="201">
        <v>0</v>
      </c>
      <c r="AF111" s="201">
        <v>0</v>
      </c>
      <c r="AG111" s="201">
        <v>0</v>
      </c>
      <c r="AH111" s="201">
        <v>0</v>
      </c>
      <c r="AI111" s="201">
        <v>0</v>
      </c>
      <c r="AJ111" s="201">
        <v>0</v>
      </c>
      <c r="AK111" s="201">
        <v>0</v>
      </c>
      <c r="AL111" s="202">
        <v>0</v>
      </c>
    </row>
    <row r="112" spans="1:38" s="66" customFormat="1" ht="25.5" x14ac:dyDescent="0.2">
      <c r="A112" s="257" t="s">
        <v>382</v>
      </c>
      <c r="B112" s="187" t="s">
        <v>383</v>
      </c>
      <c r="C112" s="187" t="s">
        <v>99</v>
      </c>
      <c r="D112" s="348" t="s">
        <v>384</v>
      </c>
      <c r="E112" s="365">
        <v>125000</v>
      </c>
      <c r="F112" s="258">
        <v>125000</v>
      </c>
      <c r="G112" s="258">
        <v>0</v>
      </c>
      <c r="H112" s="258">
        <v>0</v>
      </c>
      <c r="I112" s="258">
        <v>0</v>
      </c>
      <c r="J112" s="258">
        <v>0</v>
      </c>
      <c r="K112" s="258">
        <v>0</v>
      </c>
      <c r="L112" s="258">
        <v>0</v>
      </c>
      <c r="M112" s="258">
        <v>0</v>
      </c>
      <c r="N112" s="258">
        <v>0</v>
      </c>
      <c r="O112" s="366">
        <v>0</v>
      </c>
      <c r="P112" s="409">
        <v>0</v>
      </c>
      <c r="Q112" s="410"/>
      <c r="R112" s="410"/>
      <c r="S112" s="410"/>
      <c r="T112" s="410"/>
      <c r="U112" s="387"/>
      <c r="V112" s="393"/>
      <c r="W112" s="393"/>
      <c r="X112" s="393"/>
      <c r="Y112" s="393"/>
      <c r="Z112" s="394"/>
      <c r="AA112" s="409">
        <v>125000</v>
      </c>
      <c r="AB112" s="201">
        <v>125000</v>
      </c>
      <c r="AC112" s="201">
        <v>0</v>
      </c>
      <c r="AD112" s="201">
        <v>0</v>
      </c>
      <c r="AE112" s="201">
        <v>0</v>
      </c>
      <c r="AF112" s="201">
        <v>0</v>
      </c>
      <c r="AG112" s="201">
        <v>0</v>
      </c>
      <c r="AH112" s="201">
        <v>0</v>
      </c>
      <c r="AI112" s="201">
        <v>0</v>
      </c>
      <c r="AJ112" s="201">
        <v>0</v>
      </c>
      <c r="AK112" s="201">
        <v>0</v>
      </c>
      <c r="AL112" s="202">
        <v>125000</v>
      </c>
    </row>
    <row r="113" spans="1:38" s="66" customFormat="1" ht="12" customHeight="1" thickBot="1" x14ac:dyDescent="0.25">
      <c r="A113" s="257" t="s">
        <v>45</v>
      </c>
      <c r="B113" s="187" t="s">
        <v>46</v>
      </c>
      <c r="C113" s="187" t="s">
        <v>99</v>
      </c>
      <c r="D113" s="348" t="s">
        <v>47</v>
      </c>
      <c r="E113" s="365">
        <v>100000</v>
      </c>
      <c r="F113" s="258">
        <v>100000</v>
      </c>
      <c r="G113" s="258">
        <v>0</v>
      </c>
      <c r="H113" s="258">
        <v>0</v>
      </c>
      <c r="I113" s="258">
        <v>0</v>
      </c>
      <c r="J113" s="258">
        <v>3550000</v>
      </c>
      <c r="K113" s="258">
        <v>3550000</v>
      </c>
      <c r="L113" s="258">
        <v>0</v>
      </c>
      <c r="M113" s="258">
        <v>0</v>
      </c>
      <c r="N113" s="258">
        <v>0</v>
      </c>
      <c r="O113" s="366">
        <v>3550000</v>
      </c>
      <c r="P113" s="409">
        <v>0</v>
      </c>
      <c r="Q113" s="410"/>
      <c r="R113" s="410"/>
      <c r="S113" s="410"/>
      <c r="T113" s="410"/>
      <c r="U113" s="387">
        <v>0</v>
      </c>
      <c r="V113" s="393"/>
      <c r="W113" s="393"/>
      <c r="X113" s="393"/>
      <c r="Y113" s="393"/>
      <c r="Z113" s="394"/>
      <c r="AA113" s="433">
        <v>100000</v>
      </c>
      <c r="AB113" s="287">
        <v>100000</v>
      </c>
      <c r="AC113" s="287">
        <v>0</v>
      </c>
      <c r="AD113" s="287">
        <v>0</v>
      </c>
      <c r="AE113" s="287">
        <v>0</v>
      </c>
      <c r="AF113" s="287">
        <v>3550000</v>
      </c>
      <c r="AG113" s="287">
        <v>3550000</v>
      </c>
      <c r="AH113" s="287">
        <v>0</v>
      </c>
      <c r="AI113" s="287">
        <v>0</v>
      </c>
      <c r="AJ113" s="287">
        <v>0</v>
      </c>
      <c r="AK113" s="287">
        <v>3550000</v>
      </c>
      <c r="AL113" s="375">
        <v>3650000</v>
      </c>
    </row>
    <row r="114" spans="1:38" s="70" customFormat="1" ht="13.5" thickBot="1" x14ac:dyDescent="0.25">
      <c r="A114" s="102" t="s">
        <v>227</v>
      </c>
      <c r="B114" s="103" t="s">
        <v>227</v>
      </c>
      <c r="C114" s="103" t="s">
        <v>227</v>
      </c>
      <c r="D114" s="351" t="s">
        <v>233</v>
      </c>
      <c r="E114" s="372">
        <v>259155109.02000001</v>
      </c>
      <c r="F114" s="206">
        <v>259155109.02000001</v>
      </c>
      <c r="G114" s="206">
        <v>167361960.17000002</v>
      </c>
      <c r="H114" s="206">
        <v>16233674.649999999</v>
      </c>
      <c r="I114" s="206">
        <v>0</v>
      </c>
      <c r="J114" s="206">
        <v>26504797.920000002</v>
      </c>
      <c r="K114" s="206">
        <v>16240747.949999999</v>
      </c>
      <c r="L114" s="206">
        <v>9657011.9199999999</v>
      </c>
      <c r="M114" s="206">
        <v>1145349</v>
      </c>
      <c r="N114" s="206">
        <v>52405</v>
      </c>
      <c r="O114" s="373">
        <v>16847786</v>
      </c>
      <c r="P114" s="434">
        <v>2561886.1</v>
      </c>
      <c r="Q114" s="435">
        <v>2561886.1</v>
      </c>
      <c r="R114" s="435">
        <v>0</v>
      </c>
      <c r="S114" s="435">
        <v>-24500</v>
      </c>
      <c r="T114" s="435">
        <v>0</v>
      </c>
      <c r="U114" s="435">
        <v>7122629.9000000004</v>
      </c>
      <c r="V114" s="435">
        <v>7122629.9000000004</v>
      </c>
      <c r="W114" s="435">
        <v>0</v>
      </c>
      <c r="X114" s="435">
        <v>0</v>
      </c>
      <c r="Y114" s="435">
        <v>0</v>
      </c>
      <c r="Z114" s="436">
        <v>7122629.9000000004</v>
      </c>
      <c r="AA114" s="437">
        <v>261716995.12000003</v>
      </c>
      <c r="AB114" s="206">
        <v>261716995.12000003</v>
      </c>
      <c r="AC114" s="206">
        <v>167361960.17000002</v>
      </c>
      <c r="AD114" s="206">
        <v>16209174.649999999</v>
      </c>
      <c r="AE114" s="206">
        <v>0</v>
      </c>
      <c r="AF114" s="206">
        <v>33627427.82</v>
      </c>
      <c r="AG114" s="206">
        <v>23363377.849999998</v>
      </c>
      <c r="AH114" s="206">
        <v>9657011.9199999999</v>
      </c>
      <c r="AI114" s="206">
        <v>1145349</v>
      </c>
      <c r="AJ114" s="206">
        <v>52405</v>
      </c>
      <c r="AK114" s="206">
        <v>23970415.899999999</v>
      </c>
      <c r="AL114" s="260">
        <v>295344422.94000006</v>
      </c>
    </row>
    <row r="115" spans="1:38" s="70" customFormat="1" x14ac:dyDescent="0.2">
      <c r="A115" s="89"/>
      <c r="B115" s="89"/>
      <c r="C115" s="89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438"/>
      <c r="Q115" s="438"/>
      <c r="R115" s="438"/>
      <c r="S115" s="438"/>
      <c r="T115" s="438"/>
      <c r="U115" s="438"/>
      <c r="V115" s="438"/>
      <c r="W115" s="438"/>
      <c r="X115" s="438"/>
      <c r="Y115" s="438"/>
      <c r="Z115" s="438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</row>
    <row r="116" spans="1:38" ht="19.899999999999999" customHeight="1" x14ac:dyDescent="0.3">
      <c r="A116" s="61"/>
      <c r="C116" s="4"/>
      <c r="D116" s="253" t="s">
        <v>325</v>
      </c>
      <c r="E116" s="148"/>
      <c r="F116" s="148"/>
      <c r="G116" s="71" t="s">
        <v>326</v>
      </c>
      <c r="H116" s="148"/>
      <c r="I116" s="148"/>
      <c r="J116" s="148"/>
      <c r="K116" s="148"/>
      <c r="L116" s="148"/>
      <c r="M116" s="148"/>
      <c r="N116" s="148"/>
      <c r="P116" s="439"/>
      <c r="Q116" s="439"/>
      <c r="R116" s="439"/>
      <c r="S116" s="439"/>
      <c r="T116" s="439"/>
      <c r="U116" s="439"/>
      <c r="V116" s="439"/>
      <c r="W116" s="439"/>
      <c r="X116" s="439"/>
      <c r="Y116" s="439"/>
      <c r="Z116" s="439"/>
      <c r="AA116" s="397"/>
      <c r="AB116" s="398"/>
      <c r="AC116" s="399"/>
      <c r="AD116" s="400"/>
      <c r="AE116" s="399"/>
      <c r="AF116" s="401"/>
      <c r="AG116" s="401"/>
      <c r="AH116" s="399"/>
      <c r="AI116" s="402"/>
      <c r="AJ116" s="402"/>
      <c r="AK116" s="402"/>
      <c r="AL116" s="403"/>
    </row>
    <row r="117" spans="1:38" s="17" customFormat="1" x14ac:dyDescent="0.2">
      <c r="A117" s="75"/>
      <c r="B117" s="75"/>
      <c r="C117" s="76"/>
      <c r="D117" s="148"/>
      <c r="E117" s="148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439"/>
      <c r="Q117" s="439"/>
      <c r="R117" s="439"/>
      <c r="S117" s="439"/>
      <c r="T117" s="439"/>
      <c r="U117" s="439"/>
      <c r="V117" s="439"/>
      <c r="W117" s="439"/>
      <c r="X117" s="439"/>
      <c r="Y117" s="439"/>
      <c r="Z117" s="439"/>
      <c r="AA117" s="440"/>
      <c r="AB117" s="404"/>
      <c r="AC117" s="404"/>
      <c r="AD117" s="404"/>
      <c r="AE117" s="404"/>
      <c r="AF117" s="401"/>
      <c r="AG117" s="401"/>
      <c r="AH117" s="404"/>
      <c r="AI117" s="404"/>
      <c r="AJ117" s="404"/>
      <c r="AK117" s="404"/>
      <c r="AL117" s="401"/>
    </row>
    <row r="118" spans="1:38" x14ac:dyDescent="0.2">
      <c r="A118" s="4"/>
      <c r="B118" s="4"/>
      <c r="C118" s="4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70"/>
      <c r="AB118" s="4"/>
      <c r="AC118" s="4"/>
      <c r="AD118" s="4"/>
      <c r="AE118" s="4"/>
      <c r="AF118" s="70"/>
      <c r="AG118" s="70"/>
      <c r="AH118" s="4"/>
      <c r="AI118" s="4"/>
      <c r="AJ118" s="4"/>
      <c r="AK118" s="4"/>
      <c r="AL118" s="70"/>
    </row>
    <row r="119" spans="1:38" x14ac:dyDescent="0.2">
      <c r="A119" s="4"/>
      <c r="B119" s="4"/>
      <c r="C119" s="4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70"/>
      <c r="AB119" s="4"/>
      <c r="AC119" s="4"/>
      <c r="AD119" s="4"/>
      <c r="AE119" s="4"/>
      <c r="AF119" s="70"/>
      <c r="AG119" s="70"/>
      <c r="AH119" s="4"/>
      <c r="AI119" s="4"/>
      <c r="AJ119" s="4"/>
      <c r="AK119" s="4"/>
      <c r="AL119" s="70"/>
    </row>
    <row r="120" spans="1:38" x14ac:dyDescent="0.2">
      <c r="A120" s="4"/>
      <c r="B120" s="4"/>
      <c r="C120" s="4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70"/>
      <c r="AB120" s="4"/>
      <c r="AC120" s="4"/>
      <c r="AD120" s="4"/>
      <c r="AE120" s="4"/>
      <c r="AF120" s="70"/>
      <c r="AG120" s="70"/>
      <c r="AH120" s="4"/>
      <c r="AI120" s="4"/>
      <c r="AJ120" s="4"/>
      <c r="AK120" s="4"/>
      <c r="AL120" s="70"/>
    </row>
    <row r="121" spans="1:38" x14ac:dyDescent="0.2">
      <c r="A121" s="4"/>
      <c r="B121" s="4"/>
      <c r="C121" s="4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70"/>
      <c r="AB121" s="4"/>
      <c r="AC121" s="4"/>
      <c r="AD121" s="4"/>
      <c r="AE121" s="4"/>
      <c r="AF121" s="70"/>
      <c r="AG121" s="70"/>
      <c r="AH121" s="4"/>
      <c r="AI121" s="4"/>
      <c r="AJ121" s="4"/>
      <c r="AK121" s="4"/>
      <c r="AL121" s="70"/>
    </row>
    <row r="122" spans="1:38" x14ac:dyDescent="0.2">
      <c r="A122" s="4"/>
      <c r="B122" s="4"/>
      <c r="C122" s="4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70"/>
      <c r="AB122" s="4"/>
      <c r="AC122" s="4"/>
      <c r="AD122" s="4"/>
      <c r="AE122" s="4"/>
      <c r="AF122" s="70"/>
      <c r="AG122" s="70"/>
      <c r="AH122" s="4"/>
      <c r="AI122" s="4"/>
      <c r="AJ122" s="4"/>
      <c r="AK122" s="4"/>
      <c r="AL122" s="70"/>
    </row>
    <row r="123" spans="1:38" x14ac:dyDescent="0.2">
      <c r="A123" s="4"/>
      <c r="B123" s="4"/>
      <c r="C123" s="4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70"/>
      <c r="AB123" s="4"/>
      <c r="AC123" s="4"/>
      <c r="AD123" s="4"/>
      <c r="AE123" s="4"/>
      <c r="AF123" s="70"/>
      <c r="AG123" s="70"/>
      <c r="AH123" s="4"/>
      <c r="AI123" s="4"/>
      <c r="AJ123" s="4"/>
      <c r="AK123" s="4"/>
      <c r="AL123" s="70"/>
    </row>
  </sheetData>
  <mergeCells count="46">
    <mergeCell ref="AB10:AB11"/>
    <mergeCell ref="AC10:AD10"/>
    <mergeCell ref="AE10:AE11"/>
    <mergeCell ref="AF10:AF11"/>
    <mergeCell ref="AG10:AG11"/>
    <mergeCell ref="A8:A11"/>
    <mergeCell ref="C8:C11"/>
    <mergeCell ref="E10:E11"/>
    <mergeCell ref="F10:F11"/>
    <mergeCell ref="G10:H10"/>
    <mergeCell ref="D8:D11"/>
    <mergeCell ref="E8:O8"/>
    <mergeCell ref="E9:I9"/>
    <mergeCell ref="J9:O9"/>
    <mergeCell ref="M1:N1"/>
    <mergeCell ref="M2:N2"/>
    <mergeCell ref="B8:B11"/>
    <mergeCell ref="O10:O11"/>
    <mergeCell ref="P10:P11"/>
    <mergeCell ref="I10:I11"/>
    <mergeCell ref="J10:J11"/>
    <mergeCell ref="K10:K11"/>
    <mergeCell ref="L10:L11"/>
    <mergeCell ref="M10:N10"/>
    <mergeCell ref="P8:Z8"/>
    <mergeCell ref="P9:T9"/>
    <mergeCell ref="U9:Z9"/>
    <mergeCell ref="M4:N4"/>
    <mergeCell ref="X10:Y10"/>
    <mergeCell ref="Z10:Z11"/>
    <mergeCell ref="AL8:AL11"/>
    <mergeCell ref="AH10:AH11"/>
    <mergeCell ref="AI10:AJ10"/>
    <mergeCell ref="AK10:AK11"/>
    <mergeCell ref="M3:P3"/>
    <mergeCell ref="W10:W11"/>
    <mergeCell ref="AA10:AA11"/>
    <mergeCell ref="AA8:AK8"/>
    <mergeCell ref="AA9:AE9"/>
    <mergeCell ref="AF9:AK9"/>
    <mergeCell ref="A5:P5"/>
    <mergeCell ref="Q10:Q11"/>
    <mergeCell ref="R10:S10"/>
    <mergeCell ref="T10:T11"/>
    <mergeCell ref="U10:U11"/>
    <mergeCell ref="V10:V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7"/>
  <sheetViews>
    <sheetView showZeros="0" zoomScale="55" zoomScaleNormal="55" zoomScaleSheetLayoutView="55" workbookViewId="0">
      <pane xSplit="6" ySplit="15" topLeftCell="G16" activePane="bottomRight" state="frozen"/>
      <selection activeCell="A7" sqref="A7:F7"/>
      <selection pane="topRight" activeCell="A7" sqref="A7:F7"/>
      <selection pane="bottomLeft" activeCell="A7" sqref="A7:F7"/>
      <selection pane="bottomRight" activeCell="L6" sqref="L6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10" width="14.33203125" style="23" customWidth="1"/>
    <col min="11" max="11" width="12.5" style="23" bestFit="1" customWidth="1"/>
    <col min="12" max="12" width="11" style="23" customWidth="1"/>
    <col min="13" max="13" width="12.33203125" style="23" customWidth="1"/>
    <col min="14" max="14" width="12.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99"/>
      <c r="B1" s="99"/>
      <c r="C1" s="99"/>
      <c r="D1" s="99"/>
      <c r="E1" s="99"/>
      <c r="M1" s="99"/>
      <c r="N1" s="99"/>
      <c r="O1" s="99"/>
      <c r="S1" s="135"/>
    </row>
    <row r="2" spans="1:49" s="18" customFormat="1" ht="15.75" x14ac:dyDescent="0.25">
      <c r="A2" s="99"/>
      <c r="B2" s="99"/>
      <c r="C2" s="99"/>
      <c r="D2" s="99"/>
      <c r="E2" s="99"/>
      <c r="J2" s="386" t="s">
        <v>343</v>
      </c>
      <c r="K2" s="7"/>
      <c r="L2" s="386"/>
      <c r="M2" s="4"/>
      <c r="N2" s="4"/>
      <c r="S2" s="135"/>
    </row>
    <row r="3" spans="1:49" s="18" customFormat="1" ht="15" customHeight="1" x14ac:dyDescent="0.25">
      <c r="A3" s="99"/>
      <c r="B3" s="99"/>
      <c r="C3" s="99"/>
      <c r="D3" s="99"/>
      <c r="E3" s="99"/>
      <c r="J3" s="386" t="s">
        <v>224</v>
      </c>
      <c r="K3" s="7"/>
      <c r="L3" s="386"/>
      <c r="M3" s="4"/>
      <c r="N3" s="4"/>
      <c r="S3" s="136"/>
    </row>
    <row r="4" spans="1:49" ht="53.45" customHeight="1" x14ac:dyDescent="0.2">
      <c r="J4" s="538" t="s">
        <v>342</v>
      </c>
      <c r="K4" s="538"/>
      <c r="L4" s="538"/>
      <c r="M4" s="384"/>
      <c r="N4" s="384"/>
      <c r="S4" s="41"/>
    </row>
    <row r="5" spans="1:49" ht="19.350000000000001" customHeight="1" x14ac:dyDescent="0.2">
      <c r="J5" s="579" t="s">
        <v>396</v>
      </c>
      <c r="K5" s="579"/>
      <c r="L5" s="385" t="s">
        <v>397</v>
      </c>
      <c r="M5" s="385"/>
      <c r="N5" s="385"/>
      <c r="P5" s="98"/>
      <c r="Q5" s="98"/>
      <c r="R5" s="73"/>
    </row>
    <row r="6" spans="1:49" ht="47.1" customHeight="1" x14ac:dyDescent="0.2">
      <c r="A6" s="548" t="s">
        <v>287</v>
      </c>
      <c r="B6" s="548"/>
      <c r="C6" s="548"/>
      <c r="D6" s="548"/>
      <c r="E6" s="548"/>
      <c r="F6" s="548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</row>
    <row r="7" spans="1:49" ht="22.5" x14ac:dyDescent="0.2">
      <c r="A7" s="62"/>
      <c r="B7" s="155"/>
      <c r="C7" s="567">
        <v>18541000000</v>
      </c>
      <c r="D7" s="567"/>
      <c r="E7" s="155"/>
      <c r="F7" s="155"/>
      <c r="G7" s="325"/>
      <c r="H7" s="325"/>
      <c r="I7" s="325"/>
      <c r="J7" s="325"/>
      <c r="K7" s="325"/>
      <c r="L7" s="325"/>
      <c r="M7" s="325"/>
      <c r="N7" s="325"/>
      <c r="O7" s="155"/>
      <c r="P7" s="155"/>
      <c r="Q7" s="155"/>
      <c r="R7" s="155"/>
    </row>
    <row r="8" spans="1:49" ht="17.45" customHeight="1" x14ac:dyDescent="0.2">
      <c r="A8" s="62"/>
      <c r="B8" s="155"/>
      <c r="C8" s="157" t="s">
        <v>247</v>
      </c>
      <c r="D8" s="155"/>
      <c r="E8" s="155"/>
      <c r="F8" s="155"/>
      <c r="G8" s="325"/>
      <c r="H8" s="325"/>
      <c r="I8" s="325"/>
      <c r="J8" s="325"/>
      <c r="K8" s="325"/>
      <c r="L8" s="325"/>
      <c r="M8" s="325"/>
      <c r="N8" s="325"/>
      <c r="O8" s="155"/>
      <c r="P8" s="155"/>
      <c r="Q8" s="155"/>
      <c r="R8" s="155"/>
    </row>
    <row r="9" spans="1:49" ht="19.5" thickBot="1" x14ac:dyDescent="0.35">
      <c r="A9" s="68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236</v>
      </c>
      <c r="Q9" s="25"/>
      <c r="R9" s="25"/>
    </row>
    <row r="10" spans="1:49" ht="19.5" hidden="1" thickBot="1" x14ac:dyDescent="0.35">
      <c r="A10" s="68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572" t="s">
        <v>230</v>
      </c>
      <c r="B11" s="572" t="s">
        <v>249</v>
      </c>
      <c r="C11" s="572" t="s">
        <v>250</v>
      </c>
      <c r="D11" s="574" t="s">
        <v>251</v>
      </c>
      <c r="E11" s="573" t="s">
        <v>234</v>
      </c>
      <c r="F11" s="573" t="s">
        <v>235</v>
      </c>
      <c r="G11" s="575" t="s">
        <v>337</v>
      </c>
      <c r="H11" s="576"/>
      <c r="I11" s="576"/>
      <c r="J11" s="577"/>
      <c r="K11" s="575" t="s">
        <v>338</v>
      </c>
      <c r="L11" s="576"/>
      <c r="M11" s="576"/>
      <c r="N11" s="578"/>
      <c r="O11" s="580" t="s">
        <v>341</v>
      </c>
      <c r="P11" s="576"/>
      <c r="Q11" s="576"/>
      <c r="R11" s="577"/>
    </row>
    <row r="12" spans="1:49" s="47" customFormat="1" ht="18.600000000000001" customHeight="1" x14ac:dyDescent="0.2">
      <c r="A12" s="572"/>
      <c r="B12" s="572"/>
      <c r="C12" s="572"/>
      <c r="D12" s="574"/>
      <c r="E12" s="573"/>
      <c r="F12" s="573"/>
      <c r="G12" s="568" t="s">
        <v>231</v>
      </c>
      <c r="H12" s="569" t="s">
        <v>59</v>
      </c>
      <c r="I12" s="570" t="s">
        <v>60</v>
      </c>
      <c r="J12" s="571"/>
      <c r="K12" s="568" t="s">
        <v>231</v>
      </c>
      <c r="L12" s="569" t="s">
        <v>59</v>
      </c>
      <c r="M12" s="570" t="s">
        <v>60</v>
      </c>
      <c r="N12" s="582"/>
      <c r="O12" s="581" t="s">
        <v>231</v>
      </c>
      <c r="P12" s="569" t="s">
        <v>59</v>
      </c>
      <c r="Q12" s="570" t="s">
        <v>60</v>
      </c>
      <c r="R12" s="571"/>
    </row>
    <row r="13" spans="1:49" s="47" customFormat="1" ht="65.099999999999994" customHeight="1" thickBot="1" x14ac:dyDescent="0.25">
      <c r="A13" s="572"/>
      <c r="B13" s="572"/>
      <c r="C13" s="572"/>
      <c r="D13" s="574"/>
      <c r="E13" s="573"/>
      <c r="F13" s="573"/>
      <c r="G13" s="568"/>
      <c r="H13" s="569"/>
      <c r="I13" s="377" t="s">
        <v>232</v>
      </c>
      <c r="J13" s="378" t="s">
        <v>340</v>
      </c>
      <c r="K13" s="568"/>
      <c r="L13" s="569"/>
      <c r="M13" s="377" t="s">
        <v>232</v>
      </c>
      <c r="N13" s="379" t="s">
        <v>340</v>
      </c>
      <c r="O13" s="581"/>
      <c r="P13" s="569"/>
      <c r="Q13" s="377" t="s">
        <v>232</v>
      </c>
      <c r="R13" s="378" t="s">
        <v>340</v>
      </c>
    </row>
    <row r="14" spans="1:49" s="96" customFormat="1" ht="14.25" x14ac:dyDescent="0.2">
      <c r="A14" s="380" t="s">
        <v>199</v>
      </c>
      <c r="B14" s="381"/>
      <c r="C14" s="381"/>
      <c r="D14" s="307" t="s">
        <v>101</v>
      </c>
      <c r="E14" s="382"/>
      <c r="F14" s="382"/>
      <c r="G14" s="207">
        <v>11082967</v>
      </c>
      <c r="H14" s="207">
        <v>9352941</v>
      </c>
      <c r="I14" s="207">
        <v>1787026</v>
      </c>
      <c r="J14" s="208">
        <v>1767026</v>
      </c>
      <c r="K14" s="120">
        <v>0</v>
      </c>
      <c r="L14" s="120">
        <v>0</v>
      </c>
      <c r="M14" s="120">
        <v>0</v>
      </c>
      <c r="N14" s="120">
        <v>0</v>
      </c>
      <c r="O14" s="207">
        <v>11082967</v>
      </c>
      <c r="P14" s="207">
        <v>9352941</v>
      </c>
      <c r="Q14" s="207">
        <v>1787026</v>
      </c>
      <c r="R14" s="208">
        <v>1767026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</row>
    <row r="15" spans="1:49" s="96" customFormat="1" ht="14.25" x14ac:dyDescent="0.2">
      <c r="A15" s="29" t="s">
        <v>200</v>
      </c>
      <c r="B15" s="30"/>
      <c r="C15" s="30"/>
      <c r="D15" s="31" t="s">
        <v>101</v>
      </c>
      <c r="E15" s="121"/>
      <c r="F15" s="121"/>
      <c r="G15" s="209">
        <v>11082967</v>
      </c>
      <c r="H15" s="209">
        <v>9352941</v>
      </c>
      <c r="I15" s="209">
        <v>1787026</v>
      </c>
      <c r="J15" s="301">
        <v>1767026</v>
      </c>
      <c r="K15" s="121">
        <v>0</v>
      </c>
      <c r="L15" s="121">
        <v>0</v>
      </c>
      <c r="M15" s="121">
        <v>0</v>
      </c>
      <c r="N15" s="121">
        <v>0</v>
      </c>
      <c r="O15" s="209">
        <v>11082967</v>
      </c>
      <c r="P15" s="209">
        <v>9352941</v>
      </c>
      <c r="Q15" s="209">
        <v>1787026</v>
      </c>
      <c r="R15" s="301">
        <v>1767026</v>
      </c>
      <c r="S15" s="83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</row>
    <row r="16" spans="1:49" s="87" customFormat="1" ht="45" hidden="1" x14ac:dyDescent="0.25">
      <c r="A16" s="110" t="s">
        <v>201</v>
      </c>
      <c r="B16" s="111" t="s">
        <v>151</v>
      </c>
      <c r="C16" s="111" t="s">
        <v>67</v>
      </c>
      <c r="D16" s="117" t="s">
        <v>152</v>
      </c>
      <c r="E16" s="192" t="s">
        <v>258</v>
      </c>
      <c r="F16" s="193" t="s">
        <v>259</v>
      </c>
      <c r="G16" s="236">
        <v>0</v>
      </c>
      <c r="H16" s="213">
        <v>0</v>
      </c>
      <c r="I16" s="213"/>
      <c r="J16" s="210"/>
      <c r="K16" s="193"/>
      <c r="L16" s="193"/>
      <c r="M16" s="193"/>
      <c r="N16" s="193"/>
      <c r="O16" s="236">
        <v>0</v>
      </c>
      <c r="P16" s="213">
        <v>0</v>
      </c>
      <c r="Q16" s="213"/>
      <c r="R16" s="210"/>
      <c r="S16" s="107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6" customFormat="1" ht="30" x14ac:dyDescent="0.25">
      <c r="A17" s="110" t="s">
        <v>317</v>
      </c>
      <c r="B17" s="111" t="s">
        <v>315</v>
      </c>
      <c r="C17" s="111" t="s">
        <v>77</v>
      </c>
      <c r="D17" s="108" t="s">
        <v>162</v>
      </c>
      <c r="E17" s="35" t="s">
        <v>269</v>
      </c>
      <c r="F17" s="193" t="s">
        <v>270</v>
      </c>
      <c r="G17" s="236">
        <v>28438</v>
      </c>
      <c r="H17" s="213">
        <v>28438</v>
      </c>
      <c r="I17" s="213">
        <v>0</v>
      </c>
      <c r="J17" s="237">
        <v>0</v>
      </c>
      <c r="K17" s="193"/>
      <c r="L17" s="193"/>
      <c r="M17" s="193"/>
      <c r="N17" s="193"/>
      <c r="O17" s="236">
        <v>28438</v>
      </c>
      <c r="P17" s="236">
        <v>28438</v>
      </c>
      <c r="Q17" s="236">
        <v>0</v>
      </c>
      <c r="R17" s="236">
        <v>0</v>
      </c>
      <c r="S17" s="107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10" t="s">
        <v>202</v>
      </c>
      <c r="B18" s="111" t="s">
        <v>99</v>
      </c>
      <c r="C18" s="111" t="s">
        <v>81</v>
      </c>
      <c r="D18" s="108" t="s">
        <v>181</v>
      </c>
      <c r="E18" s="35" t="s">
        <v>274</v>
      </c>
      <c r="F18" s="35" t="s">
        <v>275</v>
      </c>
      <c r="G18" s="236">
        <v>235000</v>
      </c>
      <c r="H18" s="213">
        <v>235000</v>
      </c>
      <c r="I18" s="213">
        <v>0</v>
      </c>
      <c r="J18" s="237">
        <v>0</v>
      </c>
      <c r="K18" s="35"/>
      <c r="L18" s="35"/>
      <c r="M18" s="35"/>
      <c r="N18" s="35"/>
      <c r="O18" s="236">
        <v>235000</v>
      </c>
      <c r="P18" s="236">
        <v>235000</v>
      </c>
      <c r="Q18" s="236">
        <v>0</v>
      </c>
      <c r="R18" s="236">
        <v>0</v>
      </c>
      <c r="S18" s="107"/>
    </row>
    <row r="19" spans="1:49" ht="45" x14ac:dyDescent="0.25">
      <c r="A19" s="127" t="s">
        <v>220</v>
      </c>
      <c r="B19" s="128" t="s">
        <v>221</v>
      </c>
      <c r="C19" s="128" t="s">
        <v>184</v>
      </c>
      <c r="D19" s="124" t="s">
        <v>222</v>
      </c>
      <c r="E19" s="35" t="s">
        <v>238</v>
      </c>
      <c r="F19" s="35" t="s">
        <v>245</v>
      </c>
      <c r="G19" s="236">
        <v>38000</v>
      </c>
      <c r="H19" s="213">
        <v>38000</v>
      </c>
      <c r="I19" s="213">
        <v>0</v>
      </c>
      <c r="J19" s="237">
        <v>0</v>
      </c>
      <c r="K19" s="35"/>
      <c r="L19" s="35"/>
      <c r="M19" s="35"/>
      <c r="N19" s="35"/>
      <c r="O19" s="236">
        <v>38000</v>
      </c>
      <c r="P19" s="236">
        <v>38000</v>
      </c>
      <c r="Q19" s="236">
        <v>0</v>
      </c>
      <c r="R19" s="236">
        <v>0</v>
      </c>
      <c r="S19" s="107"/>
    </row>
    <row r="20" spans="1:49" ht="45" x14ac:dyDescent="0.25">
      <c r="A20" s="110" t="s">
        <v>216</v>
      </c>
      <c r="B20" s="111" t="s">
        <v>182</v>
      </c>
      <c r="C20" s="111" t="s">
        <v>184</v>
      </c>
      <c r="D20" s="109" t="s">
        <v>183</v>
      </c>
      <c r="E20" s="35" t="s">
        <v>238</v>
      </c>
      <c r="F20" s="35" t="s">
        <v>245</v>
      </c>
      <c r="G20" s="236">
        <v>411145</v>
      </c>
      <c r="H20" s="213">
        <v>11145</v>
      </c>
      <c r="I20" s="213">
        <v>400000</v>
      </c>
      <c r="J20" s="237">
        <v>400000</v>
      </c>
      <c r="K20" s="35"/>
      <c r="L20" s="35"/>
      <c r="M20" s="35"/>
      <c r="N20" s="35"/>
      <c r="O20" s="236">
        <v>411145</v>
      </c>
      <c r="P20" s="236">
        <v>11145</v>
      </c>
      <c r="Q20" s="236">
        <v>400000</v>
      </c>
      <c r="R20" s="236">
        <v>400000</v>
      </c>
      <c r="S20" s="107"/>
    </row>
    <row r="21" spans="1:49" s="195" customFormat="1" ht="45" x14ac:dyDescent="0.25">
      <c r="A21" s="110" t="s">
        <v>203</v>
      </c>
      <c r="B21" s="111" t="s">
        <v>103</v>
      </c>
      <c r="C21" s="111" t="s">
        <v>78</v>
      </c>
      <c r="D21" s="35" t="s">
        <v>102</v>
      </c>
      <c r="E21" s="192" t="s">
        <v>258</v>
      </c>
      <c r="F21" s="193" t="s">
        <v>259</v>
      </c>
      <c r="G21" s="236">
        <v>280000</v>
      </c>
      <c r="H21" s="213">
        <v>100000</v>
      </c>
      <c r="I21" s="211">
        <v>180000</v>
      </c>
      <c r="J21" s="212">
        <v>180000</v>
      </c>
      <c r="K21" s="193"/>
      <c r="L21" s="193"/>
      <c r="M21" s="193"/>
      <c r="N21" s="193"/>
      <c r="O21" s="236">
        <v>280000</v>
      </c>
      <c r="P21" s="236">
        <v>100000</v>
      </c>
      <c r="Q21" s="236">
        <v>180000</v>
      </c>
      <c r="R21" s="236">
        <v>180000</v>
      </c>
      <c r="S21" s="194"/>
    </row>
    <row r="22" spans="1:49" s="195" customFormat="1" ht="30" x14ac:dyDescent="0.25">
      <c r="A22" s="110" t="s">
        <v>203</v>
      </c>
      <c r="B22" s="111" t="s">
        <v>103</v>
      </c>
      <c r="C22" s="111" t="s">
        <v>78</v>
      </c>
      <c r="D22" s="35" t="s">
        <v>102</v>
      </c>
      <c r="E22" s="192" t="s">
        <v>273</v>
      </c>
      <c r="F22" s="193" t="s">
        <v>344</v>
      </c>
      <c r="G22" s="236">
        <v>5423500</v>
      </c>
      <c r="H22" s="213">
        <v>5423500</v>
      </c>
      <c r="I22" s="211">
        <v>0</v>
      </c>
      <c r="J22" s="212">
        <v>0</v>
      </c>
      <c r="K22" s="193"/>
      <c r="L22" s="193"/>
      <c r="M22" s="193"/>
      <c r="N22" s="193"/>
      <c r="O22" s="236">
        <v>5423500</v>
      </c>
      <c r="P22" s="236">
        <v>5423500</v>
      </c>
      <c r="Q22" s="236">
        <v>0</v>
      </c>
      <c r="R22" s="236">
        <v>0</v>
      </c>
      <c r="S22" s="194"/>
    </row>
    <row r="23" spans="1:49" s="195" customFormat="1" ht="30" x14ac:dyDescent="0.25">
      <c r="A23" s="110" t="s">
        <v>328</v>
      </c>
      <c r="B23" s="111" t="s">
        <v>329</v>
      </c>
      <c r="C23" s="111" t="s">
        <v>318</v>
      </c>
      <c r="D23" s="112" t="s">
        <v>330</v>
      </c>
      <c r="E23" s="192" t="s">
        <v>273</v>
      </c>
      <c r="F23" s="193" t="s">
        <v>345</v>
      </c>
      <c r="G23" s="236">
        <v>140000</v>
      </c>
      <c r="H23" s="213">
        <v>140000</v>
      </c>
      <c r="I23" s="211">
        <v>0</v>
      </c>
      <c r="J23" s="212">
        <v>0</v>
      </c>
      <c r="K23" s="193"/>
      <c r="L23" s="193"/>
      <c r="M23" s="193"/>
      <c r="N23" s="193"/>
      <c r="O23" s="236">
        <v>140000</v>
      </c>
      <c r="P23" s="236">
        <v>140000</v>
      </c>
      <c r="Q23" s="236">
        <v>0</v>
      </c>
      <c r="R23" s="236">
        <v>0</v>
      </c>
      <c r="S23" s="194"/>
    </row>
    <row r="24" spans="1:49" s="195" customFormat="1" ht="45" x14ac:dyDescent="0.25">
      <c r="A24" s="113" t="s">
        <v>207</v>
      </c>
      <c r="B24" s="464" t="s">
        <v>195</v>
      </c>
      <c r="C24" s="465" t="s">
        <v>82</v>
      </c>
      <c r="D24" s="466" t="s">
        <v>379</v>
      </c>
      <c r="E24" s="192" t="s">
        <v>258</v>
      </c>
      <c r="F24" s="193" t="s">
        <v>259</v>
      </c>
      <c r="G24" s="236">
        <v>1003026</v>
      </c>
      <c r="H24" s="213">
        <v>0</v>
      </c>
      <c r="I24" s="214">
        <v>1060026</v>
      </c>
      <c r="J24" s="302">
        <v>1060026</v>
      </c>
      <c r="K24" s="193"/>
      <c r="L24" s="193"/>
      <c r="M24" s="193"/>
      <c r="N24" s="193"/>
      <c r="O24" s="236">
        <v>1003026</v>
      </c>
      <c r="P24" s="236">
        <v>0</v>
      </c>
      <c r="Q24" s="236">
        <v>1060026</v>
      </c>
      <c r="R24" s="236">
        <v>1060026</v>
      </c>
      <c r="S24" s="194"/>
    </row>
    <row r="25" spans="1:49" s="195" customFormat="1" ht="45" x14ac:dyDescent="0.25">
      <c r="A25" s="110" t="s">
        <v>204</v>
      </c>
      <c r="B25" s="111" t="s">
        <v>48</v>
      </c>
      <c r="C25" s="111" t="s">
        <v>79</v>
      </c>
      <c r="D25" s="112" t="s">
        <v>189</v>
      </c>
      <c r="E25" s="192" t="s">
        <v>273</v>
      </c>
      <c r="F25" s="193" t="s">
        <v>344</v>
      </c>
      <c r="G25" s="236">
        <v>2317200</v>
      </c>
      <c r="H25" s="213">
        <v>2317200</v>
      </c>
      <c r="I25" s="213">
        <v>0</v>
      </c>
      <c r="J25" s="237">
        <v>0</v>
      </c>
      <c r="K25" s="193"/>
      <c r="L25" s="193"/>
      <c r="M25" s="193"/>
      <c r="N25" s="193"/>
      <c r="O25" s="236">
        <v>2317200</v>
      </c>
      <c r="P25" s="236">
        <v>2317200</v>
      </c>
      <c r="Q25" s="236">
        <v>0</v>
      </c>
      <c r="R25" s="236">
        <v>0</v>
      </c>
      <c r="S25" s="194"/>
    </row>
    <row r="26" spans="1:49" s="196" customFormat="1" ht="45" x14ac:dyDescent="0.25">
      <c r="A26" s="113" t="s">
        <v>206</v>
      </c>
      <c r="B26" s="114" t="s">
        <v>105</v>
      </c>
      <c r="C26" s="114" t="s">
        <v>80</v>
      </c>
      <c r="D26" s="35" t="s">
        <v>104</v>
      </c>
      <c r="E26" s="192" t="s">
        <v>271</v>
      </c>
      <c r="F26" s="192" t="s">
        <v>272</v>
      </c>
      <c r="G26" s="236">
        <v>55000</v>
      </c>
      <c r="H26" s="213">
        <v>55000</v>
      </c>
      <c r="I26" s="213">
        <v>0</v>
      </c>
      <c r="J26" s="237">
        <v>0</v>
      </c>
      <c r="K26" s="192"/>
      <c r="L26" s="192"/>
      <c r="M26" s="192"/>
      <c r="N26" s="192"/>
      <c r="O26" s="236">
        <v>55000</v>
      </c>
      <c r="P26" s="236">
        <v>55000</v>
      </c>
      <c r="Q26" s="236">
        <v>0</v>
      </c>
      <c r="R26" s="236">
        <v>0</v>
      </c>
      <c r="S26" s="194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</row>
    <row r="27" spans="1:49" s="196" customFormat="1" ht="30" x14ac:dyDescent="0.25">
      <c r="A27" s="113" t="s">
        <v>205</v>
      </c>
      <c r="B27" s="111" t="s">
        <v>196</v>
      </c>
      <c r="C27" s="111" t="s">
        <v>197</v>
      </c>
      <c r="D27" s="112" t="s">
        <v>198</v>
      </c>
      <c r="E27" s="192" t="s">
        <v>273</v>
      </c>
      <c r="F27" s="193" t="s">
        <v>344</v>
      </c>
      <c r="G27" s="236">
        <v>820000</v>
      </c>
      <c r="H27" s="213">
        <v>820000</v>
      </c>
      <c r="I27" s="213">
        <v>0</v>
      </c>
      <c r="J27" s="237">
        <v>0</v>
      </c>
      <c r="K27" s="193"/>
      <c r="L27" s="193"/>
      <c r="M27" s="193"/>
      <c r="N27" s="193"/>
      <c r="O27" s="236">
        <v>820000</v>
      </c>
      <c r="P27" s="236">
        <v>820000</v>
      </c>
      <c r="Q27" s="236">
        <v>0</v>
      </c>
      <c r="R27" s="236">
        <v>0</v>
      </c>
      <c r="S27" s="194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</row>
    <row r="28" spans="1:49" s="196" customFormat="1" ht="45" x14ac:dyDescent="0.25">
      <c r="A28" s="113" t="s">
        <v>353</v>
      </c>
      <c r="B28" s="114" t="s">
        <v>354</v>
      </c>
      <c r="C28" s="114" t="s">
        <v>82</v>
      </c>
      <c r="D28" s="467" t="s">
        <v>355</v>
      </c>
      <c r="E28" s="192" t="s">
        <v>258</v>
      </c>
      <c r="F28" s="193" t="s">
        <v>259</v>
      </c>
      <c r="G28" s="236">
        <v>127000</v>
      </c>
      <c r="H28" s="213">
        <v>0</v>
      </c>
      <c r="I28" s="213">
        <v>127000</v>
      </c>
      <c r="J28" s="237">
        <v>127000</v>
      </c>
      <c r="K28" s="193"/>
      <c r="L28" s="193"/>
      <c r="M28" s="193"/>
      <c r="N28" s="193"/>
      <c r="O28" s="236">
        <v>127000</v>
      </c>
      <c r="P28" s="236">
        <v>0</v>
      </c>
      <c r="Q28" s="236">
        <v>127000</v>
      </c>
      <c r="R28" s="236">
        <v>127000</v>
      </c>
      <c r="S28" s="194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</row>
    <row r="29" spans="1:49" s="195" customFormat="1" ht="45" x14ac:dyDescent="0.25">
      <c r="A29" s="113" t="s">
        <v>209</v>
      </c>
      <c r="B29" s="114" t="s">
        <v>210</v>
      </c>
      <c r="C29" s="114" t="s">
        <v>69</v>
      </c>
      <c r="D29" s="35" t="s">
        <v>211</v>
      </c>
      <c r="E29" s="35" t="s">
        <v>274</v>
      </c>
      <c r="F29" s="35" t="s">
        <v>275</v>
      </c>
      <c r="G29" s="236">
        <v>39658</v>
      </c>
      <c r="H29" s="213">
        <v>39658</v>
      </c>
      <c r="I29" s="213">
        <v>0</v>
      </c>
      <c r="J29" s="237">
        <v>0</v>
      </c>
      <c r="K29" s="35"/>
      <c r="L29" s="35"/>
      <c r="M29" s="35"/>
      <c r="N29" s="35"/>
      <c r="O29" s="236">
        <v>39658</v>
      </c>
      <c r="P29" s="236">
        <v>39658</v>
      </c>
      <c r="Q29" s="236">
        <v>0</v>
      </c>
      <c r="R29" s="236">
        <v>0</v>
      </c>
      <c r="S29" s="194"/>
    </row>
    <row r="30" spans="1:49" s="86" customFormat="1" ht="90" x14ac:dyDescent="0.25">
      <c r="A30" s="127" t="s">
        <v>208</v>
      </c>
      <c r="B30" s="128" t="s">
        <v>191</v>
      </c>
      <c r="C30" s="128" t="s">
        <v>69</v>
      </c>
      <c r="D30" s="112" t="s">
        <v>190</v>
      </c>
      <c r="E30" s="35" t="s">
        <v>274</v>
      </c>
      <c r="F30" s="35" t="s">
        <v>275</v>
      </c>
      <c r="G30" s="236">
        <v>20000</v>
      </c>
      <c r="H30" s="213">
        <v>0</v>
      </c>
      <c r="I30" s="224">
        <v>20000</v>
      </c>
      <c r="J30" s="225">
        <v>0</v>
      </c>
      <c r="K30" s="35"/>
      <c r="L30" s="35"/>
      <c r="M30" s="35"/>
      <c r="N30" s="35"/>
      <c r="O30" s="236">
        <v>20000</v>
      </c>
      <c r="P30" s="236">
        <v>0</v>
      </c>
      <c r="Q30" s="236">
        <v>20000</v>
      </c>
      <c r="R30" s="236">
        <v>0</v>
      </c>
      <c r="S30" s="107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03" t="s">
        <v>278</v>
      </c>
      <c r="B31" s="304" t="s">
        <v>36</v>
      </c>
      <c r="C31" s="304" t="s">
        <v>140</v>
      </c>
      <c r="D31" s="125" t="s">
        <v>37</v>
      </c>
      <c r="E31" s="169" t="s">
        <v>267</v>
      </c>
      <c r="F31" s="168" t="s">
        <v>268</v>
      </c>
      <c r="G31" s="215">
        <v>145000</v>
      </c>
      <c r="H31" s="216">
        <v>145000</v>
      </c>
      <c r="I31" s="217">
        <v>0</v>
      </c>
      <c r="J31" s="218">
        <v>0</v>
      </c>
      <c r="K31" s="168"/>
      <c r="L31" s="168"/>
      <c r="M31" s="168"/>
      <c r="N31" s="168"/>
      <c r="O31" s="236">
        <v>145000</v>
      </c>
      <c r="P31" s="236">
        <v>145000</v>
      </c>
      <c r="Q31" s="236">
        <v>0</v>
      </c>
      <c r="R31" s="236">
        <v>0</v>
      </c>
      <c r="S31" s="107"/>
    </row>
    <row r="32" spans="1:49" s="96" customFormat="1" ht="14.25" x14ac:dyDescent="0.2">
      <c r="A32" s="93" t="s">
        <v>141</v>
      </c>
      <c r="B32" s="94"/>
      <c r="C32" s="94"/>
      <c r="D32" s="95" t="s">
        <v>107</v>
      </c>
      <c r="E32" s="122"/>
      <c r="F32" s="122"/>
      <c r="G32" s="219">
        <v>3554174</v>
      </c>
      <c r="H32" s="219">
        <v>1477180</v>
      </c>
      <c r="I32" s="219">
        <v>2576994</v>
      </c>
      <c r="J32" s="220">
        <v>2390500</v>
      </c>
      <c r="K32" s="122">
        <v>-175640.1</v>
      </c>
      <c r="L32" s="122">
        <v>8000</v>
      </c>
      <c r="M32" s="122">
        <v>-183640.1</v>
      </c>
      <c r="N32" s="122">
        <v>-183640.1</v>
      </c>
      <c r="O32" s="219">
        <v>3378533.9</v>
      </c>
      <c r="P32" s="219">
        <v>1485180</v>
      </c>
      <c r="Q32" s="219">
        <v>2393353.9</v>
      </c>
      <c r="R32" s="220">
        <v>2206859.9</v>
      </c>
      <c r="S32" s="83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</row>
    <row r="33" spans="1:49" s="96" customFormat="1" ht="14.25" x14ac:dyDescent="0.2">
      <c r="A33" s="32" t="s">
        <v>158</v>
      </c>
      <c r="B33" s="33"/>
      <c r="C33" s="33"/>
      <c r="D33" s="34" t="s">
        <v>107</v>
      </c>
      <c r="E33" s="123"/>
      <c r="F33" s="123"/>
      <c r="G33" s="221">
        <v>3554174</v>
      </c>
      <c r="H33" s="221">
        <v>1477180</v>
      </c>
      <c r="I33" s="221">
        <v>2576994</v>
      </c>
      <c r="J33" s="222">
        <v>2390500</v>
      </c>
      <c r="K33" s="123">
        <v>-175640.1</v>
      </c>
      <c r="L33" s="123">
        <v>8000</v>
      </c>
      <c r="M33" s="123">
        <v>-183640.1</v>
      </c>
      <c r="N33" s="123">
        <v>-183640.1</v>
      </c>
      <c r="O33" s="221">
        <v>3378533.9</v>
      </c>
      <c r="P33" s="221">
        <v>1485180</v>
      </c>
      <c r="Q33" s="221">
        <v>2393353.9</v>
      </c>
      <c r="R33" s="222">
        <v>2206859.9</v>
      </c>
      <c r="S33" s="83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</row>
    <row r="34" spans="1:49" s="96" customFormat="1" ht="45" x14ac:dyDescent="0.25">
      <c r="A34" s="468" t="s">
        <v>153</v>
      </c>
      <c r="B34" s="469" t="s">
        <v>90</v>
      </c>
      <c r="C34" s="469" t="s">
        <v>83</v>
      </c>
      <c r="D34" s="35" t="s">
        <v>154</v>
      </c>
      <c r="E34" s="192" t="s">
        <v>258</v>
      </c>
      <c r="F34" s="193" t="s">
        <v>259</v>
      </c>
      <c r="G34" s="236">
        <v>26500</v>
      </c>
      <c r="H34" s="223">
        <v>0</v>
      </c>
      <c r="I34" s="236">
        <v>26500</v>
      </c>
      <c r="J34" s="241">
        <v>26500</v>
      </c>
      <c r="K34" s="193"/>
      <c r="L34" s="193"/>
      <c r="M34" s="193"/>
      <c r="N34" s="193"/>
      <c r="O34" s="236">
        <v>26500</v>
      </c>
      <c r="P34" s="236">
        <v>0</v>
      </c>
      <c r="Q34" s="236">
        <v>26500</v>
      </c>
      <c r="R34" s="236">
        <v>26500</v>
      </c>
      <c r="S34" s="83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</row>
    <row r="35" spans="1:49" s="70" customFormat="1" ht="45" x14ac:dyDescent="0.25">
      <c r="A35" s="114" t="s">
        <v>276</v>
      </c>
      <c r="B35" s="470" t="s">
        <v>279</v>
      </c>
      <c r="C35" s="470" t="s">
        <v>82</v>
      </c>
      <c r="D35" s="471" t="s">
        <v>380</v>
      </c>
      <c r="E35" s="192" t="s">
        <v>258</v>
      </c>
      <c r="F35" s="193" t="s">
        <v>262</v>
      </c>
      <c r="G35" s="236">
        <v>1864000</v>
      </c>
      <c r="H35" s="223">
        <v>0</v>
      </c>
      <c r="I35" s="236">
        <v>1864000</v>
      </c>
      <c r="J35" s="241">
        <v>1864000</v>
      </c>
      <c r="K35" s="193">
        <v>-183640.1</v>
      </c>
      <c r="L35" s="193"/>
      <c r="M35" s="193">
        <v>-183640.1</v>
      </c>
      <c r="N35" s="193">
        <v>-183640.1</v>
      </c>
      <c r="O35" s="236">
        <v>1680359.9</v>
      </c>
      <c r="P35" s="236">
        <v>0</v>
      </c>
      <c r="Q35" s="236">
        <v>1680359.9</v>
      </c>
      <c r="R35" s="236">
        <v>1680359.9</v>
      </c>
      <c r="S35" s="83"/>
    </row>
    <row r="36" spans="1:49" s="70" customFormat="1" ht="45" x14ac:dyDescent="0.25">
      <c r="A36" s="114" t="s">
        <v>215</v>
      </c>
      <c r="B36" s="472" t="s">
        <v>213</v>
      </c>
      <c r="C36" s="472" t="s">
        <v>69</v>
      </c>
      <c r="D36" s="473" t="s">
        <v>214</v>
      </c>
      <c r="E36" s="256" t="s">
        <v>258</v>
      </c>
      <c r="F36" s="193" t="s">
        <v>347</v>
      </c>
      <c r="G36" s="236">
        <v>0</v>
      </c>
      <c r="H36" s="223">
        <v>0</v>
      </c>
      <c r="I36" s="236">
        <v>0</v>
      </c>
      <c r="J36" s="241">
        <v>0</v>
      </c>
      <c r="K36" s="193"/>
      <c r="L36" s="193"/>
      <c r="M36" s="193"/>
      <c r="N36" s="193"/>
      <c r="O36" s="236">
        <v>0</v>
      </c>
      <c r="P36" s="236">
        <v>0</v>
      </c>
      <c r="Q36" s="236">
        <v>0</v>
      </c>
      <c r="R36" s="236">
        <v>0</v>
      </c>
      <c r="S36" s="83"/>
    </row>
    <row r="37" spans="1:49" ht="30" x14ac:dyDescent="0.25">
      <c r="A37" s="468" t="s">
        <v>292</v>
      </c>
      <c r="B37" s="474" t="s">
        <v>293</v>
      </c>
      <c r="C37" s="474" t="s">
        <v>84</v>
      </c>
      <c r="D37" s="264" t="s">
        <v>294</v>
      </c>
      <c r="E37" s="256" t="s">
        <v>285</v>
      </c>
      <c r="F37" s="167" t="s">
        <v>346</v>
      </c>
      <c r="G37" s="236">
        <v>150000</v>
      </c>
      <c r="H37" s="213">
        <v>150000</v>
      </c>
      <c r="I37" s="224">
        <v>0</v>
      </c>
      <c r="J37" s="225">
        <v>0</v>
      </c>
      <c r="K37" s="167"/>
      <c r="L37" s="167"/>
      <c r="M37" s="167"/>
      <c r="N37" s="167"/>
      <c r="O37" s="236">
        <v>150000</v>
      </c>
      <c r="P37" s="236">
        <v>150000</v>
      </c>
      <c r="Q37" s="236">
        <v>0</v>
      </c>
      <c r="R37" s="236">
        <v>0</v>
      </c>
      <c r="S37" s="107"/>
    </row>
    <row r="38" spans="1:49" ht="45" x14ac:dyDescent="0.25">
      <c r="A38" s="468" t="s">
        <v>292</v>
      </c>
      <c r="B38" s="474" t="s">
        <v>293</v>
      </c>
      <c r="C38" s="474" t="s">
        <v>84</v>
      </c>
      <c r="D38" s="264" t="s">
        <v>294</v>
      </c>
      <c r="E38" s="256" t="s">
        <v>258</v>
      </c>
      <c r="F38" s="193" t="s">
        <v>347</v>
      </c>
      <c r="G38" s="236"/>
      <c r="H38" s="213"/>
      <c r="I38" s="224">
        <v>500000</v>
      </c>
      <c r="J38" s="225">
        <v>500000</v>
      </c>
      <c r="K38" s="167"/>
      <c r="L38" s="167"/>
      <c r="M38" s="167"/>
      <c r="N38" s="167"/>
      <c r="O38" s="236"/>
      <c r="P38" s="236"/>
      <c r="Q38" s="236">
        <v>500000</v>
      </c>
      <c r="R38" s="236">
        <v>500000</v>
      </c>
      <c r="S38" s="107"/>
    </row>
    <row r="39" spans="1:49" ht="30" x14ac:dyDescent="0.25">
      <c r="A39" s="468" t="s">
        <v>314</v>
      </c>
      <c r="B39" s="474" t="s">
        <v>315</v>
      </c>
      <c r="C39" s="474" t="s">
        <v>77</v>
      </c>
      <c r="D39" s="475" t="s">
        <v>162</v>
      </c>
      <c r="E39" s="264" t="s">
        <v>243</v>
      </c>
      <c r="F39" s="167" t="s">
        <v>242</v>
      </c>
      <c r="G39" s="236">
        <v>46500</v>
      </c>
      <c r="H39" s="213">
        <v>46500</v>
      </c>
      <c r="I39" s="224">
        <v>0</v>
      </c>
      <c r="J39" s="225">
        <v>0</v>
      </c>
      <c r="K39" s="167">
        <v>8000</v>
      </c>
      <c r="L39" s="167">
        <v>8000</v>
      </c>
      <c r="M39" s="167"/>
      <c r="N39" s="167"/>
      <c r="O39" s="236">
        <v>54500</v>
      </c>
      <c r="P39" s="236">
        <v>54500</v>
      </c>
      <c r="Q39" s="236">
        <v>0</v>
      </c>
      <c r="R39" s="236">
        <v>0</v>
      </c>
      <c r="S39" s="107"/>
    </row>
    <row r="40" spans="1:49" ht="51.75" x14ac:dyDescent="0.25">
      <c r="A40" s="163" t="s">
        <v>155</v>
      </c>
      <c r="B40" s="163" t="s">
        <v>115</v>
      </c>
      <c r="C40" s="163" t="s">
        <v>80</v>
      </c>
      <c r="D40" s="332" t="s">
        <v>110</v>
      </c>
      <c r="E40" s="264" t="s">
        <v>381</v>
      </c>
      <c r="F40" s="265" t="s">
        <v>385</v>
      </c>
      <c r="G40" s="236">
        <v>428494</v>
      </c>
      <c r="H40" s="213">
        <v>242000</v>
      </c>
      <c r="I40" s="224">
        <v>186494</v>
      </c>
      <c r="J40" s="227"/>
      <c r="K40" s="167"/>
      <c r="L40" s="167"/>
      <c r="M40" s="167"/>
      <c r="N40" s="167"/>
      <c r="O40" s="236">
        <v>428494</v>
      </c>
      <c r="P40" s="236">
        <v>242000</v>
      </c>
      <c r="Q40" s="236">
        <v>186494</v>
      </c>
      <c r="R40" s="236"/>
      <c r="S40" s="107"/>
    </row>
    <row r="41" spans="1:49" s="271" customFormat="1" ht="45" x14ac:dyDescent="0.25">
      <c r="A41" s="476" t="s">
        <v>194</v>
      </c>
      <c r="B41" s="474" t="s">
        <v>173</v>
      </c>
      <c r="C41" s="477" t="s">
        <v>89</v>
      </c>
      <c r="D41" s="297" t="s">
        <v>174</v>
      </c>
      <c r="E41" s="264" t="s">
        <v>289</v>
      </c>
      <c r="F41" s="192" t="s">
        <v>272</v>
      </c>
      <c r="G41" s="266">
        <v>14480</v>
      </c>
      <c r="H41" s="267">
        <v>14480</v>
      </c>
      <c r="I41" s="268">
        <v>0</v>
      </c>
      <c r="J41" s="269">
        <v>0</v>
      </c>
      <c r="K41" s="265"/>
      <c r="L41" s="265"/>
      <c r="M41" s="265"/>
      <c r="N41" s="265"/>
      <c r="O41" s="236">
        <v>14480</v>
      </c>
      <c r="P41" s="236">
        <v>14480</v>
      </c>
      <c r="Q41" s="236">
        <v>0</v>
      </c>
      <c r="R41" s="236">
        <v>0</v>
      </c>
      <c r="S41" s="270"/>
    </row>
    <row r="42" spans="1:49" ht="30.75" thickBot="1" x14ac:dyDescent="0.3">
      <c r="A42" s="478" t="s">
        <v>292</v>
      </c>
      <c r="B42" s="479" t="s">
        <v>293</v>
      </c>
      <c r="C42" s="479" t="s">
        <v>84</v>
      </c>
      <c r="D42" s="480" t="s">
        <v>294</v>
      </c>
      <c r="E42" s="305" t="s">
        <v>367</v>
      </c>
      <c r="F42" s="306" t="s">
        <v>368</v>
      </c>
      <c r="G42" s="228">
        <v>1024200</v>
      </c>
      <c r="H42" s="229">
        <v>1024200</v>
      </c>
      <c r="I42" s="230">
        <v>0</v>
      </c>
      <c r="J42" s="227">
        <v>0</v>
      </c>
      <c r="K42" s="306"/>
      <c r="L42" s="306"/>
      <c r="M42" s="306"/>
      <c r="N42" s="306"/>
      <c r="O42" s="236">
        <v>1024200</v>
      </c>
      <c r="P42" s="236">
        <v>1024200</v>
      </c>
      <c r="Q42" s="236">
        <v>0</v>
      </c>
      <c r="R42" s="236">
        <v>0</v>
      </c>
      <c r="S42" s="107"/>
    </row>
    <row r="43" spans="1:49" s="96" customFormat="1" ht="14.25" x14ac:dyDescent="0.2">
      <c r="A43" s="164" t="s">
        <v>111</v>
      </c>
      <c r="B43" s="165"/>
      <c r="C43" s="165"/>
      <c r="D43" s="28" t="s">
        <v>112</v>
      </c>
      <c r="E43" s="166"/>
      <c r="F43" s="166"/>
      <c r="G43" s="231">
        <v>1498000</v>
      </c>
      <c r="H43" s="232">
        <v>405000</v>
      </c>
      <c r="I43" s="232">
        <v>1093000</v>
      </c>
      <c r="J43" s="233">
        <v>1093000</v>
      </c>
      <c r="K43" s="166">
        <v>0</v>
      </c>
      <c r="L43" s="166">
        <v>0</v>
      </c>
      <c r="M43" s="166">
        <v>0</v>
      </c>
      <c r="N43" s="166">
        <v>0</v>
      </c>
      <c r="O43" s="231">
        <v>1498000</v>
      </c>
      <c r="P43" s="232">
        <v>405000</v>
      </c>
      <c r="Q43" s="232">
        <v>1093000</v>
      </c>
      <c r="R43" s="233">
        <v>1093000</v>
      </c>
      <c r="S43" s="83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</row>
    <row r="44" spans="1:49" s="96" customFormat="1" ht="14.25" x14ac:dyDescent="0.2">
      <c r="A44" s="32" t="s">
        <v>114</v>
      </c>
      <c r="B44" s="33"/>
      <c r="C44" s="33"/>
      <c r="D44" s="31" t="s">
        <v>113</v>
      </c>
      <c r="E44" s="123"/>
      <c r="F44" s="123"/>
      <c r="G44" s="234">
        <v>1498000</v>
      </c>
      <c r="H44" s="234">
        <v>405000</v>
      </c>
      <c r="I44" s="234">
        <v>1093000</v>
      </c>
      <c r="J44" s="235">
        <v>1093000</v>
      </c>
      <c r="K44" s="123">
        <v>0</v>
      </c>
      <c r="L44" s="123">
        <v>0</v>
      </c>
      <c r="M44" s="123">
        <v>0</v>
      </c>
      <c r="N44" s="123">
        <v>0</v>
      </c>
      <c r="O44" s="234">
        <v>1498000</v>
      </c>
      <c r="P44" s="234">
        <v>405000</v>
      </c>
      <c r="Q44" s="234">
        <v>1093000</v>
      </c>
      <c r="R44" s="235">
        <v>1093000</v>
      </c>
      <c r="S44" s="83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</row>
    <row r="45" spans="1:49" s="96" customFormat="1" ht="28.9" customHeight="1" x14ac:dyDescent="0.25">
      <c r="A45" s="476" t="s">
        <v>332</v>
      </c>
      <c r="B45" s="474" t="s">
        <v>331</v>
      </c>
      <c r="C45" s="481" t="s">
        <v>82</v>
      </c>
      <c r="D45" s="482" t="s">
        <v>333</v>
      </c>
      <c r="E45" s="256" t="s">
        <v>258</v>
      </c>
      <c r="F45" s="193" t="s">
        <v>347</v>
      </c>
      <c r="G45" s="266">
        <v>569100</v>
      </c>
      <c r="H45" s="300">
        <v>0</v>
      </c>
      <c r="I45" s="267">
        <v>569100</v>
      </c>
      <c r="J45" s="318">
        <v>569100</v>
      </c>
      <c r="K45" s="446"/>
      <c r="L45" s="446"/>
      <c r="M45" s="446"/>
      <c r="N45" s="446"/>
      <c r="O45" s="236">
        <v>569100</v>
      </c>
      <c r="P45" s="236">
        <v>0</v>
      </c>
      <c r="Q45" s="236">
        <v>569100</v>
      </c>
      <c r="R45" s="236">
        <v>569100</v>
      </c>
      <c r="S45" s="83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</row>
    <row r="46" spans="1:49" s="96" customFormat="1" ht="45" x14ac:dyDescent="0.25">
      <c r="A46" s="483" t="s">
        <v>135</v>
      </c>
      <c r="B46" s="479" t="s">
        <v>136</v>
      </c>
      <c r="C46" s="484" t="s">
        <v>86</v>
      </c>
      <c r="D46" s="485" t="s">
        <v>137</v>
      </c>
      <c r="E46" s="452" t="s">
        <v>369</v>
      </c>
      <c r="F46" s="305" t="s">
        <v>370</v>
      </c>
      <c r="G46" s="447">
        <v>405000</v>
      </c>
      <c r="H46" s="448">
        <v>405000</v>
      </c>
      <c r="I46" s="449">
        <v>0</v>
      </c>
      <c r="J46" s="450">
        <v>0</v>
      </c>
      <c r="K46" s="451"/>
      <c r="L46" s="451"/>
      <c r="M46" s="451"/>
      <c r="N46" s="451"/>
      <c r="O46" s="236">
        <v>405000</v>
      </c>
      <c r="P46" s="236">
        <v>405000</v>
      </c>
      <c r="Q46" s="236">
        <v>0</v>
      </c>
      <c r="R46" s="236">
        <v>0</v>
      </c>
      <c r="S46" s="83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</row>
    <row r="47" spans="1:49" s="198" customFormat="1" ht="45.75" thickBot="1" x14ac:dyDescent="0.3">
      <c r="A47" s="486" t="s">
        <v>277</v>
      </c>
      <c r="B47" s="487" t="s">
        <v>213</v>
      </c>
      <c r="C47" s="487" t="s">
        <v>69</v>
      </c>
      <c r="D47" s="488" t="s">
        <v>214</v>
      </c>
      <c r="E47" s="256" t="s">
        <v>258</v>
      </c>
      <c r="F47" s="193" t="s">
        <v>347</v>
      </c>
      <c r="G47" s="308">
        <v>523900</v>
      </c>
      <c r="H47" s="309">
        <v>0</v>
      </c>
      <c r="I47" s="310">
        <v>523900</v>
      </c>
      <c r="J47" s="311">
        <v>523900</v>
      </c>
      <c r="K47" s="388"/>
      <c r="L47" s="388"/>
      <c r="M47" s="388"/>
      <c r="N47" s="388"/>
      <c r="O47" s="236">
        <v>523900</v>
      </c>
      <c r="P47" s="236">
        <v>0</v>
      </c>
      <c r="Q47" s="236">
        <v>523900</v>
      </c>
      <c r="R47" s="236">
        <v>523900</v>
      </c>
      <c r="S47" s="197"/>
    </row>
    <row r="48" spans="1:49" s="96" customFormat="1" ht="28.5" x14ac:dyDescent="0.2">
      <c r="A48" s="93" t="s">
        <v>143</v>
      </c>
      <c r="B48" s="94"/>
      <c r="C48" s="94"/>
      <c r="D48" s="307" t="s">
        <v>116</v>
      </c>
      <c r="E48" s="122"/>
      <c r="F48" s="122"/>
      <c r="G48" s="219">
        <v>2587700</v>
      </c>
      <c r="H48" s="219">
        <v>2587700</v>
      </c>
      <c r="I48" s="219">
        <v>0</v>
      </c>
      <c r="J48" s="220">
        <v>0</v>
      </c>
      <c r="K48" s="122"/>
      <c r="L48" s="122"/>
      <c r="M48" s="122"/>
      <c r="N48" s="122"/>
      <c r="O48" s="219">
        <v>2584700</v>
      </c>
      <c r="P48" s="219">
        <v>2584700</v>
      </c>
      <c r="Q48" s="219">
        <v>0</v>
      </c>
      <c r="R48" s="220">
        <v>0</v>
      </c>
      <c r="S48" s="83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</row>
    <row r="49" spans="1:49" s="96" customFormat="1" ht="28.5" x14ac:dyDescent="0.2">
      <c r="A49" s="32" t="s">
        <v>144</v>
      </c>
      <c r="B49" s="33"/>
      <c r="C49" s="33"/>
      <c r="D49" s="31" t="s">
        <v>117</v>
      </c>
      <c r="E49" s="123"/>
      <c r="F49" s="123"/>
      <c r="G49" s="221">
        <v>2587700</v>
      </c>
      <c r="H49" s="221">
        <v>2587700</v>
      </c>
      <c r="I49" s="221">
        <v>0</v>
      </c>
      <c r="J49" s="222">
        <v>0</v>
      </c>
      <c r="K49" s="221">
        <v>-3000</v>
      </c>
      <c r="L49" s="221">
        <v>-3000</v>
      </c>
      <c r="M49" s="221">
        <v>0</v>
      </c>
      <c r="N49" s="221">
        <v>0</v>
      </c>
      <c r="O49" s="221">
        <v>2584700</v>
      </c>
      <c r="P49" s="221">
        <v>2584700</v>
      </c>
      <c r="Q49" s="221">
        <v>0</v>
      </c>
      <c r="R49" s="222">
        <v>0</v>
      </c>
      <c r="S49" s="83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</row>
    <row r="50" spans="1:49" s="86" customFormat="1" ht="45" hidden="1" x14ac:dyDescent="0.25">
      <c r="A50" s="113" t="s">
        <v>0</v>
      </c>
      <c r="B50" s="114" t="s">
        <v>125</v>
      </c>
      <c r="C50" s="116">
        <v>1030</v>
      </c>
      <c r="D50" s="112" t="s">
        <v>1</v>
      </c>
      <c r="E50" s="158" t="s">
        <v>49</v>
      </c>
      <c r="F50" s="159" t="s">
        <v>257</v>
      </c>
      <c r="G50" s="236">
        <v>0</v>
      </c>
      <c r="H50" s="213"/>
      <c r="I50" s="224"/>
      <c r="J50" s="225"/>
      <c r="K50" s="159"/>
      <c r="L50" s="159"/>
      <c r="M50" s="159"/>
      <c r="N50" s="159"/>
      <c r="O50" s="236">
        <v>0</v>
      </c>
      <c r="P50" s="213"/>
      <c r="Q50" s="224"/>
      <c r="R50" s="225"/>
      <c r="S50" s="107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86" customFormat="1" ht="30" x14ac:dyDescent="0.25">
      <c r="A51" s="113" t="s">
        <v>2</v>
      </c>
      <c r="B51" s="114" t="s">
        <v>3</v>
      </c>
      <c r="C51" s="116" t="s">
        <v>88</v>
      </c>
      <c r="D51" s="35" t="s">
        <v>239</v>
      </c>
      <c r="E51" s="192" t="s">
        <v>348</v>
      </c>
      <c r="F51" s="167" t="s">
        <v>349</v>
      </c>
      <c r="G51" s="236">
        <v>80000</v>
      </c>
      <c r="H51" s="213">
        <v>80000</v>
      </c>
      <c r="I51" s="224">
        <v>0</v>
      </c>
      <c r="J51" s="225">
        <v>0</v>
      </c>
      <c r="K51" s="167"/>
      <c r="L51" s="167"/>
      <c r="M51" s="167"/>
      <c r="N51" s="167"/>
      <c r="O51" s="236">
        <v>80000</v>
      </c>
      <c r="P51" s="236">
        <v>80000</v>
      </c>
      <c r="Q51" s="236">
        <v>0</v>
      </c>
      <c r="R51" s="236">
        <v>0</v>
      </c>
      <c r="S51" s="107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86" customFormat="1" ht="30" x14ac:dyDescent="0.25">
      <c r="A52" s="113" t="s">
        <v>4</v>
      </c>
      <c r="B52" s="114" t="s">
        <v>126</v>
      </c>
      <c r="C52" s="116" t="s">
        <v>88</v>
      </c>
      <c r="D52" s="35" t="s">
        <v>75</v>
      </c>
      <c r="E52" s="192" t="s">
        <v>348</v>
      </c>
      <c r="F52" s="167" t="s">
        <v>350</v>
      </c>
      <c r="G52" s="236">
        <v>485865</v>
      </c>
      <c r="H52" s="213">
        <v>485865</v>
      </c>
      <c r="I52" s="224">
        <v>0</v>
      </c>
      <c r="J52" s="225">
        <v>0</v>
      </c>
      <c r="K52" s="167"/>
      <c r="L52" s="167"/>
      <c r="M52" s="167"/>
      <c r="N52" s="167"/>
      <c r="O52" s="236">
        <v>485865</v>
      </c>
      <c r="P52" s="236">
        <v>485865</v>
      </c>
      <c r="Q52" s="236">
        <v>0</v>
      </c>
      <c r="R52" s="236">
        <v>0</v>
      </c>
      <c r="S52" s="107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86" customFormat="1" ht="30" x14ac:dyDescent="0.25">
      <c r="A53" s="113" t="s">
        <v>0</v>
      </c>
      <c r="B53" s="114" t="s">
        <v>125</v>
      </c>
      <c r="C53" s="116">
        <v>1030</v>
      </c>
      <c r="D53" s="112" t="s">
        <v>1</v>
      </c>
      <c r="E53" s="192" t="s">
        <v>244</v>
      </c>
      <c r="F53" s="167" t="s">
        <v>261</v>
      </c>
      <c r="G53" s="236">
        <v>71735</v>
      </c>
      <c r="H53" s="213">
        <v>71735</v>
      </c>
      <c r="I53" s="224">
        <v>0</v>
      </c>
      <c r="J53" s="225">
        <v>0</v>
      </c>
      <c r="K53" s="167"/>
      <c r="L53" s="167"/>
      <c r="M53" s="167"/>
      <c r="N53" s="167"/>
      <c r="O53" s="236">
        <v>71735</v>
      </c>
      <c r="P53" s="236">
        <v>71735</v>
      </c>
      <c r="Q53" s="236">
        <v>0</v>
      </c>
      <c r="R53" s="236">
        <v>0</v>
      </c>
      <c r="S53" s="107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30" x14ac:dyDescent="0.25">
      <c r="A54" s="113" t="s">
        <v>172</v>
      </c>
      <c r="B54" s="114" t="s">
        <v>173</v>
      </c>
      <c r="C54" s="114" t="s">
        <v>89</v>
      </c>
      <c r="D54" s="115" t="s">
        <v>174</v>
      </c>
      <c r="E54" s="192" t="s">
        <v>244</v>
      </c>
      <c r="F54" s="167" t="s">
        <v>246</v>
      </c>
      <c r="G54" s="236">
        <v>1743847</v>
      </c>
      <c r="H54" s="213">
        <v>1743847</v>
      </c>
      <c r="I54" s="213">
        <v>0</v>
      </c>
      <c r="J54" s="237">
        <v>0</v>
      </c>
      <c r="K54" s="167">
        <v>-3000</v>
      </c>
      <c r="L54" s="167">
        <v>-3000</v>
      </c>
      <c r="M54" s="167"/>
      <c r="N54" s="167"/>
      <c r="O54" s="236">
        <v>1740847</v>
      </c>
      <c r="P54" s="236">
        <v>1740847</v>
      </c>
      <c r="Q54" s="236">
        <v>0</v>
      </c>
      <c r="R54" s="236">
        <v>0</v>
      </c>
      <c r="S54" s="107"/>
    </row>
    <row r="55" spans="1:49" s="86" customFormat="1" ht="30" x14ac:dyDescent="0.25">
      <c r="A55" s="113" t="s">
        <v>8</v>
      </c>
      <c r="B55" s="114" t="s">
        <v>7</v>
      </c>
      <c r="C55" s="116" t="s">
        <v>80</v>
      </c>
      <c r="D55" s="35" t="s">
        <v>127</v>
      </c>
      <c r="E55" s="192" t="s">
        <v>244</v>
      </c>
      <c r="F55" s="167" t="s">
        <v>252</v>
      </c>
      <c r="G55" s="236">
        <v>3100</v>
      </c>
      <c r="H55" s="239">
        <v>3100</v>
      </c>
      <c r="I55" s="224">
        <v>0</v>
      </c>
      <c r="J55" s="225">
        <v>0</v>
      </c>
      <c r="K55" s="167"/>
      <c r="L55" s="167"/>
      <c r="M55" s="167"/>
      <c r="N55" s="167"/>
      <c r="O55" s="236">
        <v>3100</v>
      </c>
      <c r="P55" s="236">
        <v>3100</v>
      </c>
      <c r="Q55" s="236">
        <v>0</v>
      </c>
      <c r="R55" s="236">
        <v>0</v>
      </c>
      <c r="S55" s="107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86" customFormat="1" ht="30" x14ac:dyDescent="0.25">
      <c r="A56" s="113" t="s">
        <v>9</v>
      </c>
      <c r="B56" s="114" t="s">
        <v>10</v>
      </c>
      <c r="C56" s="116" t="s">
        <v>80</v>
      </c>
      <c r="D56" s="35" t="s">
        <v>128</v>
      </c>
      <c r="E56" s="192" t="s">
        <v>244</v>
      </c>
      <c r="F56" s="167" t="s">
        <v>253</v>
      </c>
      <c r="G56" s="236">
        <v>10400</v>
      </c>
      <c r="H56" s="239">
        <v>10400</v>
      </c>
      <c r="I56" s="224">
        <v>0</v>
      </c>
      <c r="J56" s="225">
        <v>0</v>
      </c>
      <c r="K56" s="167"/>
      <c r="L56" s="167"/>
      <c r="M56" s="167"/>
      <c r="N56" s="167"/>
      <c r="O56" s="236">
        <v>10400</v>
      </c>
      <c r="P56" s="236">
        <v>10400</v>
      </c>
      <c r="Q56" s="236">
        <v>0</v>
      </c>
      <c r="R56" s="236">
        <v>0</v>
      </c>
      <c r="S56" s="107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s="86" customFormat="1" ht="30" hidden="1" x14ac:dyDescent="0.25">
      <c r="A57" s="113" t="s">
        <v>12</v>
      </c>
      <c r="B57" s="114" t="s">
        <v>132</v>
      </c>
      <c r="C57" s="116" t="s">
        <v>90</v>
      </c>
      <c r="D57" s="109" t="s">
        <v>164</v>
      </c>
      <c r="E57" s="192" t="s">
        <v>244</v>
      </c>
      <c r="F57" s="167" t="s">
        <v>254</v>
      </c>
      <c r="G57" s="236">
        <v>0</v>
      </c>
      <c r="H57" s="239">
        <v>0</v>
      </c>
      <c r="I57" s="224">
        <v>0</v>
      </c>
      <c r="J57" s="225">
        <v>0</v>
      </c>
      <c r="K57" s="167"/>
      <c r="L57" s="167"/>
      <c r="M57" s="167"/>
      <c r="N57" s="167"/>
      <c r="O57" s="236">
        <v>0</v>
      </c>
      <c r="P57" s="236">
        <v>0</v>
      </c>
      <c r="Q57" s="236">
        <v>0</v>
      </c>
      <c r="R57" s="236">
        <v>0</v>
      </c>
      <c r="S57" s="107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60" x14ac:dyDescent="0.25">
      <c r="A58" s="113" t="s">
        <v>13</v>
      </c>
      <c r="B58" s="114" t="s">
        <v>50</v>
      </c>
      <c r="C58" s="114" t="s">
        <v>68</v>
      </c>
      <c r="D58" s="112" t="s">
        <v>169</v>
      </c>
      <c r="E58" s="192" t="s">
        <v>244</v>
      </c>
      <c r="F58" s="167" t="s">
        <v>255</v>
      </c>
      <c r="G58" s="236">
        <v>12000</v>
      </c>
      <c r="H58" s="213">
        <v>12000</v>
      </c>
      <c r="I58" s="224">
        <v>0</v>
      </c>
      <c r="J58" s="225">
        <v>0</v>
      </c>
      <c r="K58" s="167"/>
      <c r="L58" s="167"/>
      <c r="M58" s="167"/>
      <c r="N58" s="167"/>
      <c r="O58" s="236">
        <v>12000</v>
      </c>
      <c r="P58" s="236">
        <v>12000</v>
      </c>
      <c r="Q58" s="236">
        <v>0</v>
      </c>
      <c r="R58" s="236">
        <v>0</v>
      </c>
      <c r="S58" s="107"/>
    </row>
    <row r="59" spans="1:49" s="86" customFormat="1" ht="45" x14ac:dyDescent="0.25">
      <c r="A59" s="113" t="s">
        <v>170</v>
      </c>
      <c r="B59" s="114" t="s">
        <v>171</v>
      </c>
      <c r="C59" s="114" t="s">
        <v>87</v>
      </c>
      <c r="D59" s="112" t="s">
        <v>192</v>
      </c>
      <c r="E59" s="192" t="s">
        <v>244</v>
      </c>
      <c r="F59" s="167" t="s">
        <v>256</v>
      </c>
      <c r="G59" s="236">
        <v>64600</v>
      </c>
      <c r="H59" s="213">
        <v>64600</v>
      </c>
      <c r="I59" s="224">
        <v>0</v>
      </c>
      <c r="J59" s="225">
        <v>0</v>
      </c>
      <c r="K59" s="167"/>
      <c r="L59" s="167"/>
      <c r="M59" s="167"/>
      <c r="N59" s="167"/>
      <c r="O59" s="236">
        <v>64600</v>
      </c>
      <c r="P59" s="236">
        <v>64600</v>
      </c>
      <c r="Q59" s="236">
        <v>0</v>
      </c>
      <c r="R59" s="236">
        <v>0</v>
      </c>
      <c r="S59" s="107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ht="45" hidden="1" x14ac:dyDescent="0.25">
      <c r="A60" s="489" t="s">
        <v>240</v>
      </c>
      <c r="B60" s="490" t="s">
        <v>15</v>
      </c>
      <c r="C60" s="491" t="s">
        <v>157</v>
      </c>
      <c r="D60" s="492" t="s">
        <v>156</v>
      </c>
      <c r="E60" s="192" t="s">
        <v>258</v>
      </c>
      <c r="F60" s="193" t="s">
        <v>259</v>
      </c>
      <c r="G60" s="236">
        <v>0</v>
      </c>
      <c r="H60" s="229">
        <v>0</v>
      </c>
      <c r="I60" s="230">
        <v>0</v>
      </c>
      <c r="J60" s="227">
        <v>0</v>
      </c>
      <c r="K60" s="193"/>
      <c r="L60" s="193"/>
      <c r="M60" s="193"/>
      <c r="N60" s="193"/>
      <c r="O60" s="236">
        <v>0</v>
      </c>
      <c r="P60" s="236">
        <v>0</v>
      </c>
      <c r="Q60" s="236">
        <v>0</v>
      </c>
      <c r="R60" s="236">
        <v>0</v>
      </c>
      <c r="S60" s="107"/>
    </row>
    <row r="61" spans="1:49" ht="45.75" thickBot="1" x14ac:dyDescent="0.3">
      <c r="A61" s="129" t="s">
        <v>185</v>
      </c>
      <c r="B61" s="130" t="s">
        <v>99</v>
      </c>
      <c r="C61" s="130" t="s">
        <v>81</v>
      </c>
      <c r="D61" s="118" t="s">
        <v>181</v>
      </c>
      <c r="E61" s="35" t="s">
        <v>274</v>
      </c>
      <c r="F61" s="35" t="s">
        <v>275</v>
      </c>
      <c r="G61" s="215">
        <v>116153</v>
      </c>
      <c r="H61" s="216">
        <v>116153</v>
      </c>
      <c r="I61" s="216">
        <v>0</v>
      </c>
      <c r="J61" s="240">
        <v>0</v>
      </c>
      <c r="K61" s="315"/>
      <c r="L61" s="315"/>
      <c r="M61" s="315"/>
      <c r="N61" s="315"/>
      <c r="O61" s="236">
        <v>116153</v>
      </c>
      <c r="P61" s="236">
        <v>116153</v>
      </c>
      <c r="Q61" s="236">
        <v>0</v>
      </c>
      <c r="R61" s="236">
        <v>0</v>
      </c>
      <c r="S61" s="107"/>
    </row>
    <row r="62" spans="1:49" s="96" customFormat="1" ht="28.5" x14ac:dyDescent="0.2">
      <c r="A62" s="164" t="s">
        <v>145</v>
      </c>
      <c r="B62" s="165"/>
      <c r="C62" s="165"/>
      <c r="D62" s="28" t="s">
        <v>51</v>
      </c>
      <c r="E62" s="166"/>
      <c r="F62" s="166"/>
      <c r="G62" s="231">
        <v>15952460.199999999</v>
      </c>
      <c r="H62" s="231">
        <v>10425087</v>
      </c>
      <c r="I62" s="231">
        <v>5377373.2000000002</v>
      </c>
      <c r="J62" s="238">
        <v>3660791.26</v>
      </c>
      <c r="K62" s="166">
        <v>-37180</v>
      </c>
      <c r="L62" s="166">
        <v>62820</v>
      </c>
      <c r="M62" s="166">
        <v>-100000</v>
      </c>
      <c r="N62" s="166">
        <v>-100000</v>
      </c>
      <c r="O62" s="231">
        <v>15915280.199999999</v>
      </c>
      <c r="P62" s="231">
        <v>10437907</v>
      </c>
      <c r="Q62" s="231">
        <v>5277373.2</v>
      </c>
      <c r="R62" s="238">
        <v>3560791.26</v>
      </c>
      <c r="S62" s="83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</row>
    <row r="63" spans="1:49" s="96" customFormat="1" ht="28.5" x14ac:dyDescent="0.2">
      <c r="A63" s="32" t="s">
        <v>146</v>
      </c>
      <c r="B63" s="33"/>
      <c r="C63" s="33"/>
      <c r="D63" s="31" t="s">
        <v>51</v>
      </c>
      <c r="E63" s="123"/>
      <c r="F63" s="123"/>
      <c r="G63" s="221">
        <v>15952460.199999999</v>
      </c>
      <c r="H63" s="221">
        <v>10425087</v>
      </c>
      <c r="I63" s="221">
        <v>5377373.2000000002</v>
      </c>
      <c r="J63" s="221">
        <v>3660791.26</v>
      </c>
      <c r="K63" s="123">
        <v>-37180</v>
      </c>
      <c r="L63" s="123">
        <v>62820</v>
      </c>
      <c r="M63" s="123">
        <v>-100000</v>
      </c>
      <c r="N63" s="123">
        <v>-100000</v>
      </c>
      <c r="O63" s="221">
        <v>15915280.199999999</v>
      </c>
      <c r="P63" s="221">
        <v>10437907</v>
      </c>
      <c r="Q63" s="221">
        <v>5277373.2</v>
      </c>
      <c r="R63" s="221">
        <v>3560791.26</v>
      </c>
      <c r="S63" s="83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</row>
    <row r="64" spans="1:49" s="96" customFormat="1" ht="45" hidden="1" x14ac:dyDescent="0.25">
      <c r="A64" s="110" t="s">
        <v>30</v>
      </c>
      <c r="B64" s="111" t="s">
        <v>151</v>
      </c>
      <c r="C64" s="111" t="s">
        <v>67</v>
      </c>
      <c r="D64" s="493" t="s">
        <v>291</v>
      </c>
      <c r="E64" s="256" t="s">
        <v>258</v>
      </c>
      <c r="F64" s="298" t="s">
        <v>334</v>
      </c>
      <c r="G64" s="266">
        <v>0</v>
      </c>
      <c r="H64" s="296"/>
      <c r="I64" s="266"/>
      <c r="J64" s="319"/>
      <c r="K64" s="298"/>
      <c r="L64" s="298"/>
      <c r="M64" s="298"/>
      <c r="N64" s="298"/>
      <c r="O64" s="266">
        <v>0</v>
      </c>
      <c r="P64" s="296"/>
      <c r="Q64" s="266"/>
      <c r="R64" s="319"/>
      <c r="S64" s="83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</row>
    <row r="65" spans="1:49" ht="45" x14ac:dyDescent="0.25">
      <c r="A65" s="113" t="s">
        <v>31</v>
      </c>
      <c r="B65" s="111" t="s">
        <v>32</v>
      </c>
      <c r="C65" s="111" t="s">
        <v>93</v>
      </c>
      <c r="D65" s="297" t="s">
        <v>33</v>
      </c>
      <c r="E65" s="256" t="s">
        <v>258</v>
      </c>
      <c r="F65" s="298" t="s">
        <v>259</v>
      </c>
      <c r="G65" s="266">
        <v>6963087</v>
      </c>
      <c r="H65" s="267">
        <v>6963087</v>
      </c>
      <c r="I65" s="268">
        <v>0</v>
      </c>
      <c r="J65" s="299">
        <v>0</v>
      </c>
      <c r="K65" s="298">
        <v>12820</v>
      </c>
      <c r="L65" s="298">
        <v>12820</v>
      </c>
      <c r="M65" s="298"/>
      <c r="N65" s="298"/>
      <c r="O65" s="236">
        <v>6975907</v>
      </c>
      <c r="P65" s="236">
        <v>6975907</v>
      </c>
      <c r="Q65" s="236">
        <v>0</v>
      </c>
      <c r="R65" s="236">
        <v>0</v>
      </c>
      <c r="S65" s="107"/>
    </row>
    <row r="66" spans="1:49" ht="39" x14ac:dyDescent="0.25">
      <c r="A66" s="140" t="s">
        <v>386</v>
      </c>
      <c r="B66" s="141" t="s">
        <v>387</v>
      </c>
      <c r="C66" s="520" t="s">
        <v>93</v>
      </c>
      <c r="D66" s="340" t="s">
        <v>388</v>
      </c>
      <c r="E66" s="256" t="s">
        <v>389</v>
      </c>
      <c r="F66" s="298" t="s">
        <v>390</v>
      </c>
      <c r="G66" s="266">
        <v>150000</v>
      </c>
      <c r="H66" s="267"/>
      <c r="I66" s="268">
        <v>0</v>
      </c>
      <c r="J66" s="299">
        <v>0</v>
      </c>
      <c r="K66" s="298">
        <v>50000</v>
      </c>
      <c r="L66" s="298">
        <v>50000</v>
      </c>
      <c r="M66" s="298"/>
      <c r="N66" s="298"/>
      <c r="O66" s="236">
        <v>200000</v>
      </c>
      <c r="P66" s="236"/>
      <c r="Q66" s="236">
        <v>0</v>
      </c>
      <c r="R66" s="236">
        <v>0</v>
      </c>
      <c r="S66" s="107"/>
    </row>
    <row r="67" spans="1:49" ht="45" x14ac:dyDescent="0.25">
      <c r="A67" s="113" t="s">
        <v>217</v>
      </c>
      <c r="B67" s="469" t="s">
        <v>218</v>
      </c>
      <c r="C67" s="114" t="s">
        <v>92</v>
      </c>
      <c r="D67" s="494" t="s">
        <v>378</v>
      </c>
      <c r="E67" s="192" t="s">
        <v>258</v>
      </c>
      <c r="F67" s="193" t="s">
        <v>334</v>
      </c>
      <c r="G67" s="266">
        <v>1000000</v>
      </c>
      <c r="H67" s="267"/>
      <c r="I67" s="268">
        <v>1000000</v>
      </c>
      <c r="J67" s="299">
        <v>1000000</v>
      </c>
      <c r="K67" s="193">
        <v>0</v>
      </c>
      <c r="L67" s="298"/>
      <c r="M67" s="298"/>
      <c r="N67" s="298"/>
      <c r="O67" s="236">
        <v>1000000</v>
      </c>
      <c r="P67" s="236"/>
      <c r="Q67" s="236">
        <v>1000000</v>
      </c>
      <c r="R67" s="236">
        <v>1000000</v>
      </c>
      <c r="S67" s="107"/>
    </row>
    <row r="68" spans="1:49" ht="45" x14ac:dyDescent="0.25">
      <c r="A68" s="113" t="s">
        <v>159</v>
      </c>
      <c r="B68" s="114" t="s">
        <v>160</v>
      </c>
      <c r="C68" s="114" t="s">
        <v>82</v>
      </c>
      <c r="D68" s="35" t="s">
        <v>161</v>
      </c>
      <c r="E68" s="192" t="s">
        <v>258</v>
      </c>
      <c r="F68" s="193" t="s">
        <v>259</v>
      </c>
      <c r="G68" s="236">
        <v>1032000</v>
      </c>
      <c r="H68" s="213">
        <v>0</v>
      </c>
      <c r="I68" s="236">
        <v>1032000</v>
      </c>
      <c r="J68" s="236">
        <v>1032000</v>
      </c>
      <c r="K68" s="193">
        <v>-100000</v>
      </c>
      <c r="L68" s="193"/>
      <c r="M68" s="455">
        <v>-100000</v>
      </c>
      <c r="N68" s="455">
        <v>-100000</v>
      </c>
      <c r="O68" s="236">
        <v>932000</v>
      </c>
      <c r="P68" s="236">
        <v>0</v>
      </c>
      <c r="Q68" s="236">
        <v>932000</v>
      </c>
      <c r="R68" s="236">
        <v>932000</v>
      </c>
      <c r="S68" s="107"/>
    </row>
    <row r="69" spans="1:49" s="78" customFormat="1" ht="45" x14ac:dyDescent="0.25">
      <c r="A69" s="113" t="s">
        <v>178</v>
      </c>
      <c r="B69" s="114" t="s">
        <v>177</v>
      </c>
      <c r="C69" s="114" t="s">
        <v>94</v>
      </c>
      <c r="D69" s="495" t="s">
        <v>179</v>
      </c>
      <c r="E69" s="192" t="s">
        <v>258</v>
      </c>
      <c r="F69" s="193" t="s">
        <v>259</v>
      </c>
      <c r="G69" s="236">
        <v>5038056.54</v>
      </c>
      <c r="H69" s="213">
        <v>3450000</v>
      </c>
      <c r="I69" s="224">
        <v>1588056.5399999998</v>
      </c>
      <c r="J69" s="226">
        <v>1520991.26</v>
      </c>
      <c r="K69" s="193">
        <v>0</v>
      </c>
      <c r="L69" s="193"/>
      <c r="M69" s="193"/>
      <c r="N69" s="193"/>
      <c r="O69" s="236">
        <v>5038056.54</v>
      </c>
      <c r="P69" s="236">
        <v>3450000</v>
      </c>
      <c r="Q69" s="236">
        <v>1588056.5399999998</v>
      </c>
      <c r="R69" s="236">
        <v>1520991.26</v>
      </c>
      <c r="S69" s="10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</row>
    <row r="70" spans="1:49" s="78" customFormat="1" ht="45" x14ac:dyDescent="0.25">
      <c r="A70" s="113" t="s">
        <v>357</v>
      </c>
      <c r="B70" s="114" t="s">
        <v>358</v>
      </c>
      <c r="C70" s="496" t="s">
        <v>69</v>
      </c>
      <c r="D70" s="497" t="s">
        <v>359</v>
      </c>
      <c r="E70" s="192" t="s">
        <v>258</v>
      </c>
      <c r="F70" s="193" t="s">
        <v>259</v>
      </c>
      <c r="G70" s="236">
        <v>107800</v>
      </c>
      <c r="H70" s="213">
        <v>0</v>
      </c>
      <c r="I70" s="224">
        <v>107800</v>
      </c>
      <c r="J70" s="226">
        <v>107800</v>
      </c>
      <c r="K70" s="193">
        <v>0</v>
      </c>
      <c r="L70" s="193"/>
      <c r="M70" s="193"/>
      <c r="N70" s="193"/>
      <c r="O70" s="236">
        <v>107800</v>
      </c>
      <c r="P70" s="236">
        <v>0</v>
      </c>
      <c r="Q70" s="236">
        <v>107800</v>
      </c>
      <c r="R70" s="236">
        <v>107800</v>
      </c>
      <c r="S70" s="10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</row>
    <row r="71" spans="1:49" s="78" customFormat="1" ht="45" x14ac:dyDescent="0.25">
      <c r="A71" s="498" t="s">
        <v>372</v>
      </c>
      <c r="B71" s="479" t="s">
        <v>371</v>
      </c>
      <c r="C71" s="484" t="s">
        <v>376</v>
      </c>
      <c r="D71" s="499" t="s">
        <v>377</v>
      </c>
      <c r="E71" s="256" t="s">
        <v>258</v>
      </c>
      <c r="F71" s="298" t="s">
        <v>259</v>
      </c>
      <c r="G71" s="266">
        <v>100000</v>
      </c>
      <c r="H71" s="267">
        <v>0</v>
      </c>
      <c r="I71" s="268">
        <v>100000</v>
      </c>
      <c r="J71" s="226">
        <v>0</v>
      </c>
      <c r="K71" s="193">
        <v>0</v>
      </c>
      <c r="L71" s="193"/>
      <c r="M71" s="193"/>
      <c r="N71" s="193"/>
      <c r="O71" s="236">
        <v>100000</v>
      </c>
      <c r="P71" s="236">
        <v>0</v>
      </c>
      <c r="Q71" s="236">
        <v>100000</v>
      </c>
      <c r="R71" s="236">
        <v>0</v>
      </c>
      <c r="S71" s="10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</row>
    <row r="72" spans="1:49" s="86" customFormat="1" ht="29.25" customHeight="1" x14ac:dyDescent="0.25">
      <c r="A72" s="113" t="s">
        <v>34</v>
      </c>
      <c r="B72" s="114" t="s">
        <v>35</v>
      </c>
      <c r="C72" s="114" t="s">
        <v>95</v>
      </c>
      <c r="D72" s="35" t="s">
        <v>76</v>
      </c>
      <c r="E72" s="192" t="s">
        <v>258</v>
      </c>
      <c r="F72" s="193" t="s">
        <v>259</v>
      </c>
      <c r="G72" s="236">
        <v>302140.56</v>
      </c>
      <c r="H72" s="213">
        <v>0</v>
      </c>
      <c r="I72" s="224">
        <v>302140.56</v>
      </c>
      <c r="J72" s="226">
        <v>0</v>
      </c>
      <c r="K72" s="193">
        <v>0</v>
      </c>
      <c r="L72" s="193"/>
      <c r="M72" s="193"/>
      <c r="N72" s="193"/>
      <c r="O72" s="236">
        <v>302140.56</v>
      </c>
      <c r="P72" s="236">
        <v>0</v>
      </c>
      <c r="Q72" s="236">
        <v>302140.56</v>
      </c>
      <c r="R72" s="236">
        <v>0</v>
      </c>
      <c r="S72" s="107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:49" s="86" customFormat="1" ht="105" x14ac:dyDescent="0.25">
      <c r="A73" s="127" t="s">
        <v>193</v>
      </c>
      <c r="B73" s="128" t="s">
        <v>191</v>
      </c>
      <c r="C73" s="128" t="s">
        <v>69</v>
      </c>
      <c r="D73" s="112" t="s">
        <v>190</v>
      </c>
      <c r="E73" s="192" t="s">
        <v>258</v>
      </c>
      <c r="F73" s="193" t="s">
        <v>259</v>
      </c>
      <c r="G73" s="236">
        <v>1246776.1000000001</v>
      </c>
      <c r="H73" s="213">
        <v>0</v>
      </c>
      <c r="I73" s="224">
        <v>1246776.1000000001</v>
      </c>
      <c r="J73" s="225">
        <v>0</v>
      </c>
      <c r="K73" s="193">
        <v>0</v>
      </c>
      <c r="L73" s="193"/>
      <c r="M73" s="193"/>
      <c r="N73" s="193"/>
      <c r="O73" s="236">
        <v>1246776.1000000001</v>
      </c>
      <c r="P73" s="236">
        <v>0</v>
      </c>
      <c r="Q73" s="236">
        <v>1246776.1000000001</v>
      </c>
      <c r="R73" s="236">
        <v>0</v>
      </c>
      <c r="S73" s="107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86" customFormat="1" ht="45" hidden="1" x14ac:dyDescent="0.25">
      <c r="A74" s="113" t="s">
        <v>217</v>
      </c>
      <c r="B74" s="111" t="s">
        <v>218</v>
      </c>
      <c r="C74" s="111" t="s">
        <v>92</v>
      </c>
      <c r="D74" s="192" t="s">
        <v>219</v>
      </c>
      <c r="E74" s="192" t="s">
        <v>258</v>
      </c>
      <c r="F74" s="193" t="s">
        <v>259</v>
      </c>
      <c r="G74" s="236">
        <v>0</v>
      </c>
      <c r="H74" s="213">
        <v>0</v>
      </c>
      <c r="I74" s="213">
        <v>0</v>
      </c>
      <c r="J74" s="237">
        <v>0</v>
      </c>
      <c r="K74" s="193">
        <v>0</v>
      </c>
      <c r="L74" s="193"/>
      <c r="M74" s="193"/>
      <c r="N74" s="193"/>
      <c r="O74" s="236">
        <v>0</v>
      </c>
      <c r="P74" s="236">
        <v>0</v>
      </c>
      <c r="Q74" s="236">
        <v>0</v>
      </c>
      <c r="R74" s="236">
        <v>0</v>
      </c>
      <c r="S74" s="107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86" customFormat="1" ht="45" x14ac:dyDescent="0.25">
      <c r="A75" s="113" t="s">
        <v>38</v>
      </c>
      <c r="B75" s="114" t="s">
        <v>39</v>
      </c>
      <c r="C75" s="114" t="s">
        <v>92</v>
      </c>
      <c r="D75" s="255" t="s">
        <v>52</v>
      </c>
      <c r="E75" s="256" t="s">
        <v>366</v>
      </c>
      <c r="F75" s="192" t="s">
        <v>266</v>
      </c>
      <c r="G75" s="236">
        <v>600</v>
      </c>
      <c r="H75" s="213">
        <v>0</v>
      </c>
      <c r="I75" s="224">
        <v>600</v>
      </c>
      <c r="J75" s="225">
        <v>0</v>
      </c>
      <c r="K75" s="192"/>
      <c r="L75" s="192"/>
      <c r="M75" s="192"/>
      <c r="N75" s="192"/>
      <c r="O75" s="236">
        <v>600</v>
      </c>
      <c r="P75" s="236">
        <v>0</v>
      </c>
      <c r="Q75" s="236">
        <v>600</v>
      </c>
      <c r="R75" s="236">
        <v>0</v>
      </c>
      <c r="S75" s="107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ht="45" x14ac:dyDescent="0.25">
      <c r="A76" s="111" t="s">
        <v>186</v>
      </c>
      <c r="B76" s="111" t="s">
        <v>99</v>
      </c>
      <c r="C76" s="111" t="s">
        <v>81</v>
      </c>
      <c r="D76" s="108" t="s">
        <v>181</v>
      </c>
      <c r="E76" s="35" t="s">
        <v>274</v>
      </c>
      <c r="F76" s="35" t="s">
        <v>275</v>
      </c>
      <c r="G76" s="236">
        <v>7000</v>
      </c>
      <c r="H76" s="213">
        <v>7000</v>
      </c>
      <c r="I76" s="224">
        <v>0</v>
      </c>
      <c r="J76" s="225">
        <v>0</v>
      </c>
      <c r="K76" s="35"/>
      <c r="L76" s="35"/>
      <c r="M76" s="35"/>
      <c r="N76" s="35"/>
      <c r="O76" s="236">
        <v>7000</v>
      </c>
      <c r="P76" s="236">
        <v>7000</v>
      </c>
      <c r="Q76" s="236">
        <v>0</v>
      </c>
      <c r="R76" s="236">
        <v>0</v>
      </c>
      <c r="S76" s="107"/>
    </row>
    <row r="77" spans="1:49" s="86" customFormat="1" ht="45.75" thickBot="1" x14ac:dyDescent="0.3">
      <c r="A77" s="312" t="s">
        <v>187</v>
      </c>
      <c r="B77" s="312" t="s">
        <v>173</v>
      </c>
      <c r="C77" s="313">
        <v>1090</v>
      </c>
      <c r="D77" s="314" t="s">
        <v>174</v>
      </c>
      <c r="E77" s="315" t="s">
        <v>274</v>
      </c>
      <c r="F77" s="315" t="s">
        <v>275</v>
      </c>
      <c r="G77" s="228">
        <v>5000</v>
      </c>
      <c r="H77" s="229">
        <v>5000</v>
      </c>
      <c r="I77" s="230">
        <v>0</v>
      </c>
      <c r="J77" s="227">
        <v>0</v>
      </c>
      <c r="K77" s="315"/>
      <c r="L77" s="315"/>
      <c r="M77" s="315"/>
      <c r="N77" s="315"/>
      <c r="O77" s="236">
        <v>5000</v>
      </c>
      <c r="P77" s="236">
        <v>5000</v>
      </c>
      <c r="Q77" s="236">
        <v>0</v>
      </c>
      <c r="R77" s="236">
        <v>0</v>
      </c>
      <c r="S77" s="107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:49" s="96" customFormat="1" ht="14.25" x14ac:dyDescent="0.2">
      <c r="A78" s="164" t="s">
        <v>106</v>
      </c>
      <c r="B78" s="165"/>
      <c r="C78" s="165"/>
      <c r="D78" s="28" t="s">
        <v>53</v>
      </c>
      <c r="E78" s="166"/>
      <c r="F78" s="166"/>
      <c r="G78" s="231">
        <v>880000</v>
      </c>
      <c r="H78" s="231">
        <v>280000</v>
      </c>
      <c r="I78" s="231">
        <v>600000</v>
      </c>
      <c r="J78" s="238">
        <v>600000</v>
      </c>
      <c r="K78" s="166">
        <v>-193730</v>
      </c>
      <c r="L78" s="166">
        <v>0</v>
      </c>
      <c r="M78" s="166">
        <v>-193730</v>
      </c>
      <c r="N78" s="166">
        <v>-193730</v>
      </c>
      <c r="O78" s="231">
        <v>686270</v>
      </c>
      <c r="P78" s="231">
        <v>280000</v>
      </c>
      <c r="Q78" s="231">
        <v>406270</v>
      </c>
      <c r="R78" s="238">
        <v>406270</v>
      </c>
      <c r="S78" s="83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</row>
    <row r="79" spans="1:49" s="96" customFormat="1" ht="14.25" x14ac:dyDescent="0.2">
      <c r="A79" s="32" t="s">
        <v>108</v>
      </c>
      <c r="B79" s="33"/>
      <c r="C79" s="33"/>
      <c r="D79" s="31" t="s">
        <v>53</v>
      </c>
      <c r="E79" s="123"/>
      <c r="F79" s="123"/>
      <c r="G79" s="221">
        <v>880000</v>
      </c>
      <c r="H79" s="221">
        <v>280000</v>
      </c>
      <c r="I79" s="221">
        <v>600000</v>
      </c>
      <c r="J79" s="222">
        <v>600000</v>
      </c>
      <c r="K79" s="123">
        <v>-193730</v>
      </c>
      <c r="L79" s="123">
        <v>0</v>
      </c>
      <c r="M79" s="123">
        <v>-193730</v>
      </c>
      <c r="N79" s="123">
        <v>-193730</v>
      </c>
      <c r="O79" s="221">
        <v>686270</v>
      </c>
      <c r="P79" s="221">
        <v>280000</v>
      </c>
      <c r="Q79" s="221">
        <v>406270</v>
      </c>
      <c r="R79" s="222">
        <v>406270</v>
      </c>
      <c r="S79" s="83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  <c r="AT79" s="70"/>
      <c r="AU79" s="70"/>
      <c r="AV79" s="70"/>
      <c r="AW79" s="70"/>
    </row>
    <row r="80" spans="1:49" ht="45" hidden="1" x14ac:dyDescent="0.25">
      <c r="A80" s="113" t="s">
        <v>25</v>
      </c>
      <c r="B80" s="316" t="s">
        <v>26</v>
      </c>
      <c r="C80" s="114" t="s">
        <v>85</v>
      </c>
      <c r="D80" s="112" t="s">
        <v>27</v>
      </c>
      <c r="E80" s="192" t="s">
        <v>258</v>
      </c>
      <c r="F80" s="193" t="s">
        <v>259</v>
      </c>
      <c r="G80" s="236">
        <v>0</v>
      </c>
      <c r="H80" s="213"/>
      <c r="I80" s="213"/>
      <c r="J80" s="237"/>
      <c r="K80" s="193"/>
      <c r="L80" s="193"/>
      <c r="M80" s="193"/>
      <c r="N80" s="193"/>
      <c r="O80" s="236">
        <v>0</v>
      </c>
      <c r="P80" s="213"/>
      <c r="Q80" s="213"/>
      <c r="R80" s="237"/>
      <c r="S80" s="107"/>
    </row>
    <row r="81" spans="1:49" ht="45" x14ac:dyDescent="0.25">
      <c r="A81" s="468" t="s">
        <v>22</v>
      </c>
      <c r="B81" s="469" t="s">
        <v>23</v>
      </c>
      <c r="C81" s="114" t="s">
        <v>97</v>
      </c>
      <c r="D81" s="500" t="s">
        <v>24</v>
      </c>
      <c r="E81" s="192" t="s">
        <v>258</v>
      </c>
      <c r="F81" s="193" t="s">
        <v>259</v>
      </c>
      <c r="G81" s="236">
        <v>22150</v>
      </c>
      <c r="H81" s="213">
        <v>0</v>
      </c>
      <c r="I81" s="213">
        <v>22150</v>
      </c>
      <c r="J81" s="237">
        <v>22150</v>
      </c>
      <c r="K81" s="193"/>
      <c r="L81" s="193"/>
      <c r="M81" s="193"/>
      <c r="N81" s="193"/>
      <c r="O81" s="236">
        <v>22150</v>
      </c>
      <c r="P81" s="236">
        <v>0</v>
      </c>
      <c r="Q81" s="236">
        <v>22150</v>
      </c>
      <c r="R81" s="236">
        <v>22150</v>
      </c>
      <c r="S81" s="295"/>
    </row>
    <row r="82" spans="1:49" ht="45" x14ac:dyDescent="0.25">
      <c r="A82" s="501">
        <v>1017324</v>
      </c>
      <c r="B82" s="502">
        <v>7324</v>
      </c>
      <c r="C82" s="503" t="s">
        <v>82</v>
      </c>
      <c r="D82" s="504" t="s">
        <v>356</v>
      </c>
      <c r="E82" s="192" t="s">
        <v>258</v>
      </c>
      <c r="F82" s="193" t="s">
        <v>259</v>
      </c>
      <c r="G82" s="228">
        <v>577850</v>
      </c>
      <c r="H82" s="229">
        <v>0</v>
      </c>
      <c r="I82" s="229">
        <v>577850</v>
      </c>
      <c r="J82" s="445">
        <v>577850</v>
      </c>
      <c r="K82" s="193">
        <v>-193730</v>
      </c>
      <c r="L82" s="444"/>
      <c r="M82" s="444">
        <v>-193730</v>
      </c>
      <c r="N82" s="444">
        <v>-193730</v>
      </c>
      <c r="O82" s="236">
        <v>384120</v>
      </c>
      <c r="P82" s="236">
        <v>0</v>
      </c>
      <c r="Q82" s="236">
        <v>384120</v>
      </c>
      <c r="R82" s="236">
        <v>384120</v>
      </c>
      <c r="S82" s="295"/>
    </row>
    <row r="83" spans="1:49" ht="45.75" thickBot="1" x14ac:dyDescent="0.3">
      <c r="A83" s="131">
        <v>1014082</v>
      </c>
      <c r="B83" s="125">
        <v>4082</v>
      </c>
      <c r="C83" s="132" t="s">
        <v>98</v>
      </c>
      <c r="D83" s="119" t="s">
        <v>176</v>
      </c>
      <c r="E83" s="317" t="s">
        <v>274</v>
      </c>
      <c r="F83" s="317" t="s">
        <v>275</v>
      </c>
      <c r="G83" s="215">
        <v>280000</v>
      </c>
      <c r="H83" s="216">
        <v>280000</v>
      </c>
      <c r="I83" s="217">
        <v>0</v>
      </c>
      <c r="J83" s="218">
        <v>0</v>
      </c>
      <c r="K83" s="317"/>
      <c r="L83" s="317"/>
      <c r="M83" s="317"/>
      <c r="N83" s="317"/>
      <c r="O83" s="236">
        <v>280000</v>
      </c>
      <c r="P83" s="236">
        <v>280000</v>
      </c>
      <c r="Q83" s="236">
        <v>0</v>
      </c>
      <c r="R83" s="236">
        <v>0</v>
      </c>
      <c r="S83" s="107"/>
    </row>
    <row r="84" spans="1:49" s="96" customFormat="1" ht="28.5" x14ac:dyDescent="0.2">
      <c r="A84" s="93" t="s">
        <v>149</v>
      </c>
      <c r="B84" s="94"/>
      <c r="C84" s="94"/>
      <c r="D84" s="307" t="s">
        <v>55</v>
      </c>
      <c r="E84" s="122"/>
      <c r="F84" s="122"/>
      <c r="G84" s="219">
        <v>176000</v>
      </c>
      <c r="H84" s="219">
        <v>115000</v>
      </c>
      <c r="I84" s="219">
        <v>61000</v>
      </c>
      <c r="J84" s="220">
        <v>0</v>
      </c>
      <c r="K84" s="122">
        <v>0</v>
      </c>
      <c r="L84" s="122">
        <v>0</v>
      </c>
      <c r="M84" s="122">
        <v>0</v>
      </c>
      <c r="N84" s="122">
        <v>0</v>
      </c>
      <c r="O84" s="219">
        <v>176000</v>
      </c>
      <c r="P84" s="219">
        <v>115000</v>
      </c>
      <c r="Q84" s="219">
        <v>61000</v>
      </c>
      <c r="R84" s="220">
        <v>0</v>
      </c>
      <c r="S84" s="83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</row>
    <row r="85" spans="1:49" s="96" customFormat="1" ht="28.5" x14ac:dyDescent="0.2">
      <c r="A85" s="32" t="s">
        <v>150</v>
      </c>
      <c r="B85" s="33"/>
      <c r="C85" s="33"/>
      <c r="D85" s="31" t="s">
        <v>55</v>
      </c>
      <c r="E85" s="123"/>
      <c r="F85" s="123"/>
      <c r="G85" s="221">
        <v>176000</v>
      </c>
      <c r="H85" s="221">
        <v>115000</v>
      </c>
      <c r="I85" s="221">
        <v>61000</v>
      </c>
      <c r="J85" s="222">
        <v>0</v>
      </c>
      <c r="K85" s="123">
        <v>0</v>
      </c>
      <c r="L85" s="123">
        <v>0</v>
      </c>
      <c r="M85" s="123">
        <v>0</v>
      </c>
      <c r="N85" s="123">
        <v>0</v>
      </c>
      <c r="O85" s="221">
        <v>176000</v>
      </c>
      <c r="P85" s="221">
        <v>115000</v>
      </c>
      <c r="Q85" s="221">
        <v>61000</v>
      </c>
      <c r="R85" s="222">
        <v>0</v>
      </c>
      <c r="S85" s="83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</row>
    <row r="86" spans="1:49" ht="45" x14ac:dyDescent="0.25">
      <c r="A86" s="113" t="s">
        <v>41</v>
      </c>
      <c r="B86" s="114" t="s">
        <v>42</v>
      </c>
      <c r="C86" s="114" t="s">
        <v>100</v>
      </c>
      <c r="D86" s="126" t="s">
        <v>260</v>
      </c>
      <c r="E86" s="192" t="s">
        <v>258</v>
      </c>
      <c r="F86" s="193" t="s">
        <v>259</v>
      </c>
      <c r="G86" s="236">
        <v>151000</v>
      </c>
      <c r="H86" s="213">
        <v>90000</v>
      </c>
      <c r="I86" s="224">
        <v>61000</v>
      </c>
      <c r="J86" s="225">
        <v>0</v>
      </c>
      <c r="K86" s="193"/>
      <c r="L86" s="193"/>
      <c r="M86" s="193"/>
      <c r="N86" s="193"/>
      <c r="O86" s="236">
        <v>151000</v>
      </c>
      <c r="P86" s="236">
        <v>90000</v>
      </c>
      <c r="Q86" s="236">
        <v>61000</v>
      </c>
      <c r="R86" s="236">
        <v>0</v>
      </c>
      <c r="S86" s="107"/>
    </row>
    <row r="87" spans="1:49" ht="45.75" thickBot="1" x14ac:dyDescent="0.3">
      <c r="A87" s="510" t="s">
        <v>188</v>
      </c>
      <c r="B87" s="312" t="s">
        <v>99</v>
      </c>
      <c r="C87" s="312" t="s">
        <v>81</v>
      </c>
      <c r="D87" s="511" t="s">
        <v>181</v>
      </c>
      <c r="E87" s="315" t="s">
        <v>274</v>
      </c>
      <c r="F87" s="315" t="s">
        <v>275</v>
      </c>
      <c r="G87" s="228">
        <v>25000</v>
      </c>
      <c r="H87" s="229">
        <v>25000</v>
      </c>
      <c r="I87" s="229">
        <v>0</v>
      </c>
      <c r="J87" s="445">
        <v>0</v>
      </c>
      <c r="K87" s="315"/>
      <c r="L87" s="315"/>
      <c r="M87" s="315"/>
      <c r="N87" s="315"/>
      <c r="O87" s="228">
        <v>25000</v>
      </c>
      <c r="P87" s="228">
        <v>25000</v>
      </c>
      <c r="Q87" s="228">
        <v>0</v>
      </c>
      <c r="R87" s="228">
        <v>0</v>
      </c>
      <c r="S87" s="107"/>
    </row>
    <row r="88" spans="1:49" ht="15" x14ac:dyDescent="0.25">
      <c r="A88" s="164" t="s">
        <v>147</v>
      </c>
      <c r="B88" s="165"/>
      <c r="C88" s="165"/>
      <c r="D88" s="28" t="s">
        <v>54</v>
      </c>
      <c r="E88" s="133"/>
      <c r="F88" s="133"/>
      <c r="G88" s="242">
        <v>3705000</v>
      </c>
      <c r="H88" s="242">
        <v>225000</v>
      </c>
      <c r="I88" s="242">
        <v>3480000</v>
      </c>
      <c r="J88" s="242">
        <v>950000</v>
      </c>
      <c r="K88" s="242">
        <v>0</v>
      </c>
      <c r="L88" s="242">
        <v>0</v>
      </c>
      <c r="M88" s="242">
        <v>0</v>
      </c>
      <c r="N88" s="242">
        <v>0</v>
      </c>
      <c r="O88" s="242">
        <v>3705000</v>
      </c>
      <c r="P88" s="242">
        <v>225000</v>
      </c>
      <c r="Q88" s="242">
        <v>3480000</v>
      </c>
      <c r="R88" s="243">
        <v>950000</v>
      </c>
      <c r="S88" s="107"/>
    </row>
    <row r="89" spans="1:49" ht="15" x14ac:dyDescent="0.25">
      <c r="A89" s="32" t="s">
        <v>148</v>
      </c>
      <c r="B89" s="33"/>
      <c r="C89" s="33"/>
      <c r="D89" s="31" t="s">
        <v>54</v>
      </c>
      <c r="E89" s="134"/>
      <c r="F89" s="134"/>
      <c r="G89" s="244">
        <v>3705000</v>
      </c>
      <c r="H89" s="244">
        <v>225000</v>
      </c>
      <c r="I89" s="244">
        <v>3480000</v>
      </c>
      <c r="J89" s="244">
        <v>950000</v>
      </c>
      <c r="K89" s="244">
        <v>0</v>
      </c>
      <c r="L89" s="244">
        <v>0</v>
      </c>
      <c r="M89" s="244">
        <v>0</v>
      </c>
      <c r="N89" s="244">
        <v>0</v>
      </c>
      <c r="O89" s="244">
        <v>3705000</v>
      </c>
      <c r="P89" s="244">
        <v>225000</v>
      </c>
      <c r="Q89" s="244">
        <v>3480000</v>
      </c>
      <c r="R89" s="245">
        <v>950000</v>
      </c>
      <c r="S89" s="107"/>
    </row>
    <row r="90" spans="1:49" ht="45" x14ac:dyDescent="0.25">
      <c r="A90" s="138" t="s">
        <v>382</v>
      </c>
      <c r="B90" s="163" t="s">
        <v>383</v>
      </c>
      <c r="C90" s="163" t="s">
        <v>99</v>
      </c>
      <c r="D90" s="518" t="s">
        <v>384</v>
      </c>
      <c r="E90" s="256" t="s">
        <v>258</v>
      </c>
      <c r="F90" s="298" t="s">
        <v>334</v>
      </c>
      <c r="G90" s="266">
        <v>125000</v>
      </c>
      <c r="H90" s="266">
        <v>125000</v>
      </c>
      <c r="I90" s="266">
        <v>0</v>
      </c>
      <c r="J90" s="266">
        <v>0</v>
      </c>
      <c r="K90" s="298">
        <v>0</v>
      </c>
      <c r="L90" s="264"/>
      <c r="M90" s="264"/>
      <c r="N90" s="264"/>
      <c r="O90" s="266">
        <v>125000</v>
      </c>
      <c r="P90" s="266">
        <v>125000</v>
      </c>
      <c r="Q90" s="266">
        <v>0</v>
      </c>
      <c r="R90" s="319">
        <v>0</v>
      </c>
      <c r="S90" s="107"/>
    </row>
    <row r="91" spans="1:49" ht="45.75" thickBot="1" x14ac:dyDescent="0.3">
      <c r="A91" s="505" t="s">
        <v>45</v>
      </c>
      <c r="B91" s="506" t="s">
        <v>46</v>
      </c>
      <c r="C91" s="506" t="s">
        <v>99</v>
      </c>
      <c r="D91" s="507" t="s">
        <v>47</v>
      </c>
      <c r="E91" s="508" t="s">
        <v>258</v>
      </c>
      <c r="F91" s="509" t="s">
        <v>259</v>
      </c>
      <c r="G91" s="308">
        <v>3580000</v>
      </c>
      <c r="H91" s="310">
        <v>100000</v>
      </c>
      <c r="I91" s="310">
        <v>3480000</v>
      </c>
      <c r="J91" s="310">
        <v>950000</v>
      </c>
      <c r="K91" s="509">
        <v>0</v>
      </c>
      <c r="L91" s="509"/>
      <c r="M91" s="509"/>
      <c r="N91" s="509"/>
      <c r="O91" s="308">
        <v>3580000</v>
      </c>
      <c r="P91" s="308">
        <v>100000</v>
      </c>
      <c r="Q91" s="308">
        <v>3480000</v>
      </c>
      <c r="R91" s="519">
        <v>950000</v>
      </c>
      <c r="S91" s="107"/>
    </row>
    <row r="92" spans="1:49" s="70" customFormat="1" ht="15" thickBot="1" x14ac:dyDescent="0.25">
      <c r="A92" s="512" t="s">
        <v>227</v>
      </c>
      <c r="B92" s="513" t="s">
        <v>227</v>
      </c>
      <c r="C92" s="513" t="s">
        <v>227</v>
      </c>
      <c r="D92" s="514" t="s">
        <v>233</v>
      </c>
      <c r="E92" s="515" t="s">
        <v>227</v>
      </c>
      <c r="F92" s="515" t="s">
        <v>227</v>
      </c>
      <c r="G92" s="516">
        <v>39436301.200000003</v>
      </c>
      <c r="H92" s="516">
        <v>24867908</v>
      </c>
      <c r="I92" s="516">
        <v>14975393.199999999</v>
      </c>
      <c r="J92" s="517">
        <v>10461317.26</v>
      </c>
      <c r="K92" s="517">
        <v>-409550.1</v>
      </c>
      <c r="L92" s="517">
        <v>67820</v>
      </c>
      <c r="M92" s="517">
        <v>-477370.1</v>
      </c>
      <c r="N92" s="517">
        <v>-477370.1</v>
      </c>
      <c r="O92" s="517">
        <v>39026751.099999994</v>
      </c>
      <c r="P92" s="516">
        <v>24885728</v>
      </c>
      <c r="Q92" s="516">
        <v>14498023.1</v>
      </c>
      <c r="R92" s="517">
        <v>9983947.1600000001</v>
      </c>
      <c r="S92" s="83"/>
    </row>
    <row r="93" spans="1:49" s="40" customFormat="1" ht="15" x14ac:dyDescent="0.2">
      <c r="A93" s="37"/>
      <c r="B93" s="37"/>
      <c r="C93" s="37"/>
      <c r="D93" s="38"/>
      <c r="E93" s="39"/>
      <c r="F93" s="39"/>
      <c r="G93" s="39"/>
      <c r="H93" s="39"/>
      <c r="I93" s="39"/>
      <c r="J93" s="39"/>
      <c r="K93" s="39"/>
      <c r="L93" s="39"/>
      <c r="M93" s="39"/>
      <c r="N93" s="39"/>
    </row>
    <row r="94" spans="1:49" s="4" customFormat="1" ht="21.75" customHeight="1" x14ac:dyDescent="0.3">
      <c r="B94" s="253" t="s">
        <v>325</v>
      </c>
      <c r="D94" s="92"/>
      <c r="F94" s="153"/>
      <c r="G94" s="153"/>
      <c r="H94" s="153"/>
      <c r="I94" s="153"/>
      <c r="J94" s="153"/>
      <c r="K94" s="153"/>
      <c r="L94" s="153"/>
      <c r="M94" s="153"/>
      <c r="N94" s="153"/>
      <c r="O94" s="153" t="s">
        <v>327</v>
      </c>
      <c r="Q94" s="2"/>
      <c r="R94" s="2"/>
      <c r="S94" s="2"/>
    </row>
    <row r="96" spans="1:49" ht="23.25" customHeight="1" x14ac:dyDescent="0.2">
      <c r="A96" s="584" t="s">
        <v>70</v>
      </c>
      <c r="B96" s="584"/>
      <c r="C96" s="584"/>
      <c r="D96" s="584"/>
      <c r="E96" s="584"/>
      <c r="F96" s="584"/>
      <c r="G96" s="383"/>
      <c r="H96" s="383"/>
      <c r="I96" s="383"/>
      <c r="J96" s="383"/>
      <c r="K96" s="383"/>
      <c r="L96" s="383"/>
      <c r="M96" s="383"/>
      <c r="N96" s="383"/>
      <c r="O96" s="383"/>
      <c r="P96" s="383"/>
      <c r="Q96" s="383"/>
      <c r="R96" s="383"/>
    </row>
    <row r="97" spans="1:25" ht="20.25" customHeight="1" x14ac:dyDescent="0.2">
      <c r="A97" s="583" t="s">
        <v>71</v>
      </c>
      <c r="B97" s="583"/>
      <c r="C97" s="583"/>
      <c r="D97" s="583"/>
      <c r="E97" s="583"/>
      <c r="F97" s="583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1:25" ht="20.25" customHeight="1" x14ac:dyDescent="0.2">
      <c r="A98" s="583" t="s">
        <v>73</v>
      </c>
      <c r="B98" s="583"/>
      <c r="C98" s="583"/>
      <c r="D98" s="583"/>
      <c r="E98" s="583"/>
      <c r="F98" s="583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ht="30.75" customHeight="1" x14ac:dyDescent="0.2">
      <c r="A99" s="583" t="s">
        <v>72</v>
      </c>
      <c r="B99" s="583"/>
      <c r="C99" s="583"/>
      <c r="D99" s="583"/>
      <c r="E99" s="583"/>
      <c r="F99" s="583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ht="21" customHeight="1" x14ac:dyDescent="0.2">
      <c r="A100" s="583" t="s">
        <v>74</v>
      </c>
      <c r="B100" s="583"/>
      <c r="C100" s="583"/>
      <c r="D100" s="583"/>
      <c r="E100" s="583"/>
      <c r="F100" s="583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3" spans="1:25" ht="13.5" thickBot="1" x14ac:dyDescent="0.25"/>
    <row r="104" spans="1:25" ht="32.25" thickBot="1" x14ac:dyDescent="0.5">
      <c r="E104" s="261"/>
      <c r="F104" s="262" t="s">
        <v>120</v>
      </c>
      <c r="G104" s="262"/>
      <c r="H104" s="262"/>
      <c r="I104" s="262"/>
      <c r="J104" s="262"/>
      <c r="K104" s="262"/>
      <c r="L104" s="262"/>
      <c r="M104" s="262"/>
      <c r="N104" s="262"/>
      <c r="O104" s="263" t="b">
        <f>SUM(O17+O18+O19+O20+O21+O22+O24+O25+O26+O27+O29+O30+O31+O34+O35+O36+O37+O39+O42+O47+O51+O52+O53+O54+O55+O56+O58+O59+O28+O61+O65+O68+O69+O72+O73+O75+O76+O77+O83+O86+O87+O91+O41+O45+O64+O81+O23+O38+O40+O46+O66+O67+O70+O71+O82+O90-O92)=0</f>
        <v>1</v>
      </c>
      <c r="P104" s="263" t="b">
        <f t="shared" ref="P104:R104" si="0">SUM(P17+P18+P19+P20+P21+P22+P24+P25+P26+P27+P29+P30+P31+P34+P35+P36+P37+P39+P42+P47+P51+P52+P53+P54+P55+P56+P58+P59+P28+P61+P65+P68+P69+P72+P73+P75+P76+P77+P83+P86+P87+P91+P41+P45+P64+P81+P23+P38+P40+P46+P66+P67+P70+P71+P82+P90-P92)=0</f>
        <v>1</v>
      </c>
      <c r="Q104" s="263" t="b">
        <f t="shared" si="0"/>
        <v>1</v>
      </c>
      <c r="R104" s="263" t="b">
        <f t="shared" si="0"/>
        <v>1</v>
      </c>
    </row>
    <row r="105" spans="1:25" ht="31.5" x14ac:dyDescent="0.45">
      <c r="A105" s="150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</row>
    <row r="106" spans="1:25" ht="31.5" x14ac:dyDescent="0.45"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</row>
    <row r="107" spans="1:25" ht="31.5" x14ac:dyDescent="0.45"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</row>
  </sheetData>
  <mergeCells count="27">
    <mergeCell ref="A98:F98"/>
    <mergeCell ref="A99:F99"/>
    <mergeCell ref="A100:F100"/>
    <mergeCell ref="A97:F97"/>
    <mergeCell ref="A96:F96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</mergeCells>
  <phoneticPr fontId="26" type="noConversion"/>
  <pageMargins left="0.45" right="0.38" top="0.5" bottom="0.2" header="0.45" footer="0.2"/>
  <pageSetup paperSize="9" scale="45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purl.org/dc/terms/"/>
    <ds:schemaRef ds:uri="http://www.w3.org/XML/1998/namespace"/>
    <ds:schemaRef ds:uri="acedc1b3-a6a6-4744-bb8f-c9b717f8a9c9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2021-07-03T06:36:31Z</cp:lastPrinted>
  <dcterms:created xsi:type="dcterms:W3CDTF">2014-01-17T10:52:16Z</dcterms:created>
  <dcterms:modified xsi:type="dcterms:W3CDTF">2021-08-27T06:11:10Z</dcterms:modified>
</cp:coreProperties>
</file>