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108" yWindow="-108" windowWidth="19416" windowHeight="10416"/>
  </bookViews>
  <sheets>
    <sheet name="Лист1" sheetId="1" r:id="rId1"/>
  </sheets>
  <definedNames>
    <definedName name="_xlnm.Print_Area" localSheetId="0">Лист1!$A$1:$M$44</definedName>
  </definedNames>
  <calcPr calcId="144525"/>
</workbook>
</file>

<file path=xl/calcChain.xml><?xml version="1.0" encoding="utf-8"?>
<calcChain xmlns="http://schemas.openxmlformats.org/spreadsheetml/2006/main">
  <c r="M33" i="1" l="1"/>
  <c r="L33" i="1"/>
  <c r="J33" i="1"/>
  <c r="H33" i="1"/>
  <c r="M41" i="1" l="1"/>
  <c r="M31" i="1" l="1"/>
  <c r="M30" i="1"/>
  <c r="L35" i="1"/>
  <c r="J35" i="1"/>
  <c r="H35" i="1"/>
  <c r="M39" i="1"/>
  <c r="M38" i="1"/>
  <c r="L29" i="1"/>
  <c r="J29" i="1"/>
  <c r="H29" i="1"/>
  <c r="H13" i="1"/>
  <c r="J13" i="1"/>
  <c r="M37" i="1" l="1"/>
  <c r="M13" i="1"/>
  <c r="M12" i="1" s="1"/>
  <c r="L13" i="1"/>
  <c r="L12" i="1" s="1"/>
  <c r="J17" i="1" l="1"/>
  <c r="J16" i="1" s="1"/>
  <c r="L17" i="1" l="1"/>
  <c r="L16" i="1" s="1"/>
  <c r="L15" i="1" s="1"/>
  <c r="H17" i="1"/>
  <c r="H16" i="1" s="1"/>
  <c r="H26" i="1" l="1"/>
  <c r="H25" i="1" s="1"/>
  <c r="H15" i="1"/>
  <c r="L32" i="1"/>
  <c r="J32" i="1"/>
  <c r="L26" i="1"/>
  <c r="L25" i="1" s="1"/>
  <c r="J26" i="1"/>
  <c r="M42" i="1"/>
  <c r="M40" i="1"/>
  <c r="M36" i="1"/>
  <c r="M35" i="1"/>
  <c r="M34" i="1"/>
  <c r="M29" i="1"/>
  <c r="M28" i="1"/>
  <c r="M27" i="1"/>
  <c r="M21" i="1"/>
  <c r="M20" i="1"/>
  <c r="M19" i="1"/>
  <c r="M18" i="1"/>
  <c r="M11" i="1"/>
  <c r="M26" i="1" l="1"/>
  <c r="M25" i="1" s="1"/>
  <c r="M17" i="1"/>
  <c r="M16" i="1" s="1"/>
  <c r="M15" i="1" s="1"/>
  <c r="M32" i="1"/>
  <c r="L43" i="1"/>
  <c r="I33" i="1"/>
  <c r="I32" i="1" s="1"/>
  <c r="H32" i="1"/>
  <c r="H43" i="1" s="1"/>
  <c r="J25" i="1"/>
  <c r="J15" i="1"/>
  <c r="M43" i="1" l="1"/>
  <c r="J43" i="1"/>
</calcChain>
</file>

<file path=xl/sharedStrings.xml><?xml version="1.0" encoding="utf-8"?>
<sst xmlns="http://schemas.openxmlformats.org/spreadsheetml/2006/main" count="88" uniqueCount="77">
  <si>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</si>
  <si>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</si>
  <si>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</si>
  <si>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</si>
  <si>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об'єкта будівництва / вид будівельних робіт, у тому числі проектні роботи</t>
  </si>
  <si>
    <t>Загальна тривалість будівництва (рік початку і завершення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</si>
  <si>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</si>
  <si>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</si>
  <si>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</si>
  <si>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</si>
  <si>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(код бюджету)</t>
  </si>
  <si>
    <t xml:space="preserve">Розподіл коштів бюджету розвитку на здійснення заходів із будівництва, реконструкції і реставрації об'єктів виробничої, </t>
  </si>
  <si>
    <t>Додаток 6</t>
  </si>
  <si>
    <t>0600000</t>
  </si>
  <si>
    <t>Відділ освіти міської ради</t>
  </si>
  <si>
    <t>0610000</t>
  </si>
  <si>
    <t>1100000</t>
  </si>
  <si>
    <t xml:space="preserve"> Відділ молоді та спорту міської ради</t>
  </si>
  <si>
    <t>1110000</t>
  </si>
  <si>
    <t>Відділ молоді та спорту міської ради</t>
  </si>
  <si>
    <t>1200000</t>
  </si>
  <si>
    <t xml:space="preserve">Управління житлово-комунального господарства та містобудування міської ради </t>
  </si>
  <si>
    <t>1210000</t>
  </si>
  <si>
    <t>1217461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</si>
  <si>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</si>
  <si>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</si>
  <si>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</si>
  <si>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 xml:space="preserve">Всього </t>
  </si>
  <si>
    <t>комунікаційної та соціальної інфраструктури за об'єктами у 2020 році по м.ГЛУХІВ</t>
  </si>
  <si>
    <t>до рішення міської ради</t>
  </si>
  <si>
    <r>
      <t>Будівництво</t>
    </r>
    <r>
      <rPr>
        <vertAlign val="superscript"/>
        <sz val="14"/>
        <color indexed="8"/>
        <rFont val="Times New Roman"/>
        <family val="1"/>
        <charset val="204"/>
      </rPr>
      <t>1</t>
    </r>
    <r>
      <rPr>
        <sz val="14"/>
        <color indexed="8"/>
        <rFont val="Times New Roman"/>
        <family val="1"/>
        <charset val="204"/>
      </rPr>
      <t xml:space="preserve"> об'єктів житлово-комунального господарства</t>
    </r>
  </si>
  <si>
    <t>від 18.02.2020</t>
  </si>
  <si>
    <t>№ 400</t>
  </si>
  <si>
    <t>Затверджено</t>
  </si>
  <si>
    <t>Внесено зміни</t>
  </si>
  <si>
    <t>Затверджено з урахуванням змін</t>
  </si>
  <si>
    <t>7321</t>
  </si>
  <si>
    <t>0443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</si>
  <si>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> освітніх установ та закладів</t>
    </r>
  </si>
  <si>
    <t>ДНЗ " Світлячок" капітальний ремонт внутрішніх туалетів в м.Глухів  Сумської  області</t>
  </si>
  <si>
    <t>ДНЗ «Світлячок» виготовлення проектно-кошторисної документації на термомодернізацію  в м.Глухів  Сумської  області</t>
  </si>
  <si>
    <t>ЗОШ №1 капітальний ремонт приміщення шкільної їдальні в м.Глухів  Сумської  області</t>
  </si>
  <si>
    <t>ЗОШ №6 -  капітальний ремонт даху школи в м.Глухів  Сумської  області</t>
  </si>
  <si>
    <t>0617321</t>
  </si>
  <si>
    <t>1117325</t>
  </si>
  <si>
    <t>7325</t>
  </si>
  <si>
    <r>
      <t>Будівництво</t>
    </r>
    <r>
      <rPr>
        <vertAlign val="superscript"/>
        <sz val="14"/>
        <rFont val="Times New Roman"/>
        <family val="1"/>
        <charset val="204"/>
      </rPr>
      <t>1</t>
    </r>
    <r>
      <rPr>
        <sz val="14"/>
        <rFont val="Times New Roman"/>
        <family val="1"/>
        <charset val="204"/>
      </rPr>
      <t> споруд, установ та закладів фізичної культури і спорту</t>
    </r>
  </si>
  <si>
    <t>Проведення експертної оцінки фундаменту адміністративної будівлі стадіону "Дружба" в м.Глухів  Сумської  області</t>
  </si>
  <si>
    <t>7462</t>
  </si>
  <si>
    <t>Утримання та розвиток автомобільних доріг загального користування та дорожньої інфраструктури за рахунок субвенції з  державного бюджету</t>
  </si>
  <si>
    <t>Капітальний ремонт автомобільної дороги по вул.Пушкіна в м.Глухів  Сумської  області</t>
  </si>
  <si>
    <t>2020-2025</t>
  </si>
  <si>
    <t>Розроблення проектної документації по удосконаленому полігону по складуванню ТПВ: "Будівництво нової карти"  в м.Глухів  Сумської  області</t>
  </si>
  <si>
    <t>ПКД на будівництво тротуару по вул.Веригинська, вул. Покровська  в м.Глухів  Сумської  області</t>
  </si>
  <si>
    <t>Про бюджет міста Глухова  на 2020 рік</t>
  </si>
  <si>
    <t>Секретар міської ради</t>
  </si>
  <si>
    <t>Юрій  БУРЛАКА</t>
  </si>
  <si>
    <t>Капітальний ремонт центральних пішохідних доріжок скверу Шевченка.</t>
  </si>
  <si>
    <t>0200000</t>
  </si>
  <si>
    <t xml:space="preserve"> Виконавчий комітет міської ради </t>
  </si>
  <si>
    <t>0210000</t>
  </si>
  <si>
    <t>7330</t>
  </si>
  <si>
    <r>
      <t>Будівництво </t>
    </r>
    <r>
      <rPr>
        <b/>
        <vertAlign val="superscript"/>
        <sz val="14"/>
        <color theme="1"/>
        <rFont val="Times New Roman"/>
        <family val="1"/>
        <charset val="204"/>
      </rPr>
      <t>-1</t>
    </r>
    <r>
      <rPr>
        <sz val="14"/>
        <color theme="1"/>
        <rFont val="Times New Roman"/>
        <family val="1"/>
        <charset val="204"/>
      </rPr>
      <t> інших об'єктів комунальної власності</t>
    </r>
  </si>
  <si>
    <t>Виготовлення проектно-кошторисної документації та проведення експертизи приміщення ЦНАП по вул. К.Московська, 8.</t>
  </si>
  <si>
    <t>0217330</t>
  </si>
  <si>
    <t>Капітальний ремонт адмінбудівлі по вул.Києво-Московська,31</t>
  </si>
  <si>
    <t>0800000</t>
  </si>
  <si>
    <t>Управління соціального захисту населення міської ради</t>
  </si>
  <si>
    <t>0810000</t>
  </si>
  <si>
    <t xml:space="preserve"> Управління соціального захисту населення міської ради</t>
  </si>
  <si>
    <t>0816083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</si>
  <si>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</si>
  <si>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</si>
  <si>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</si>
  <si>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ПКД по капітальному ремонту дороги по вул. Некрасова</t>
  </si>
  <si>
    <t xml:space="preserve">Виготовлення проектно-кошторисної документації та експертизи капітального ремонту бігових доріжок та лижероллерної траси на стадіоні «Дружба» </t>
  </si>
  <si>
    <t xml:space="preserve"> від 16.10.2020 № 556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</si>
</sst>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0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6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color indexed="8"/>
      <name val="Times New Roman"/>
      <family val="1"/>
      <charset val="204"/>
    </font>
    <font>
      <sz val="13.5"/>
      <name val="Times New Roman"/>
      <family val="1"/>
      <charset val="204"/>
    </font>
    <font>
      <sz val="8"/>
      <name val="Calibri"/>
      <family val="2"/>
      <charset val="204"/>
    </font>
    <font>
      <vertAlign val="superscript"/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.5"/>
      <color indexed="8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vertAlign val="superscript"/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7">
    <xf numFmtId="0" fontId="0" fillId="0" borderId="0" xfId="0"/>
    <xf numFmtId="0" fontId="1" fillId="0" borderId="0" xfId="0" applyFont="1"/>
    <xf numFmtId="0" fontId="3" fillId="0" borderId="0" xfId="0" applyFont="1"/>
    <xf numFmtId="0" fontId="4" fillId="0" borderId="0" xfId="0" applyFont="1"/>
    <xf numFmtId="0" fontId="1" fillId="0" borderId="0" xfId="0" applyFont="1" applyBorder="1"/>
    <xf numFmtId="0" fontId="2" fillId="2" borderId="1" xfId="0" applyFont="1" applyFill="1" applyBorder="1"/>
    <xf numFmtId="0" fontId="1" fillId="0" borderId="0" xfId="0" applyFont="1" applyAlignment="1">
      <alignment horizontal="left"/>
    </xf>
    <xf numFmtId="0" fontId="5" fillId="0" borderId="0" xfId="0" applyNumberFormat="1" applyFont="1" applyFill="1" applyAlignment="1" applyProtection="1">
      <alignment horizontal="left" vertical="center" wrapText="1"/>
    </xf>
    <xf numFmtId="0" fontId="5" fillId="0" borderId="0" xfId="0" applyNumberFormat="1" applyFont="1" applyFill="1" applyAlignment="1" applyProtection="1">
      <alignment horizontal="left"/>
    </xf>
    <xf numFmtId="0" fontId="6" fillId="0" borderId="0" xfId="0" applyFont="1"/>
    <xf numFmtId="0" fontId="1" fillId="2" borderId="1" xfId="0" applyFont="1" applyFill="1" applyBorder="1"/>
    <xf numFmtId="164" fontId="6" fillId="2" borderId="1" xfId="0" applyNumberFormat="1" applyFont="1" applyFill="1" applyBorder="1"/>
    <xf numFmtId="0" fontId="6" fillId="2" borderId="1" xfId="0" applyFont="1" applyFill="1" applyBorder="1"/>
    <xf numFmtId="49" fontId="8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wrapText="1"/>
    </xf>
    <xf numFmtId="164" fontId="1" fillId="2" borderId="1" xfId="0" applyNumberFormat="1" applyFont="1" applyFill="1" applyBorder="1"/>
    <xf numFmtId="0" fontId="8" fillId="2" borderId="1" xfId="0" applyFont="1" applyFill="1" applyBorder="1" applyAlignment="1" applyProtection="1">
      <alignment horizontal="justify" wrapText="1"/>
      <protection locked="0"/>
    </xf>
    <xf numFmtId="49" fontId="5" fillId="2" borderId="1" xfId="0" applyNumberFormat="1" applyFont="1" applyFill="1" applyBorder="1" applyAlignment="1" applyProtection="1">
      <alignment horizontal="center"/>
    </xf>
    <xf numFmtId="0" fontId="5" fillId="2" borderId="1" xfId="0" applyFont="1" applyFill="1" applyBorder="1" applyAlignment="1" applyProtection="1">
      <alignment horizontal="justify" wrapText="1"/>
      <protection locked="0"/>
    </xf>
    <xf numFmtId="49" fontId="8" fillId="2" borderId="1" xfId="0" applyNumberFormat="1" applyFont="1" applyFill="1" applyBorder="1" applyAlignment="1" applyProtection="1">
      <alignment horizontal="center"/>
    </xf>
    <xf numFmtId="0" fontId="5" fillId="2" borderId="1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vertical="center" wrapText="1"/>
    </xf>
    <xf numFmtId="1" fontId="1" fillId="2" borderId="1" xfId="0" applyNumberFormat="1" applyFont="1" applyFill="1" applyBorder="1"/>
    <xf numFmtId="0" fontId="1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wrapText="1"/>
    </xf>
    <xf numFmtId="1" fontId="1" fillId="2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justify" wrapText="1"/>
    </xf>
    <xf numFmtId="0" fontId="8" fillId="2" borderId="1" xfId="0" applyFont="1" applyFill="1" applyBorder="1" applyAlignment="1">
      <alignment vertical="center" wrapText="1"/>
    </xf>
    <xf numFmtId="0" fontId="1" fillId="0" borderId="1" xfId="0" applyFont="1" applyBorder="1"/>
    <xf numFmtId="0" fontId="10" fillId="2" borderId="1" xfId="0" applyFont="1" applyFill="1" applyBorder="1" applyAlignment="1">
      <alignment vertical="top" wrapText="1"/>
    </xf>
    <xf numFmtId="164" fontId="0" fillId="0" borderId="0" xfId="0" applyNumberFormat="1"/>
    <xf numFmtId="49" fontId="1" fillId="2" borderId="1" xfId="0" applyNumberFormat="1" applyFont="1" applyFill="1" applyBorder="1" applyAlignment="1" applyProtection="1">
      <alignment horizontal="center"/>
    </xf>
    <xf numFmtId="0" fontId="1" fillId="2" borderId="1" xfId="0" applyNumberFormat="1" applyFont="1" applyFill="1" applyBorder="1" applyAlignment="1" applyProtection="1">
      <alignment horizontal="justify" wrapText="1"/>
    </xf>
    <xf numFmtId="0" fontId="1" fillId="0" borderId="1" xfId="0" applyFont="1" applyBorder="1" applyAlignment="1">
      <alignment horizontal="center"/>
    </xf>
    <xf numFmtId="0" fontId="5" fillId="0" borderId="1" xfId="0" applyFont="1" applyBorder="1"/>
    <xf numFmtId="0" fontId="13" fillId="0" borderId="1" xfId="0" applyFont="1" applyBorder="1" applyAlignment="1">
      <alignment wrapText="1"/>
    </xf>
    <xf numFmtId="164" fontId="1" fillId="2" borderId="1" xfId="0" applyNumberFormat="1" applyFont="1" applyFill="1" applyBorder="1" applyAlignment="1">
      <alignment wrapText="1"/>
    </xf>
    <xf numFmtId="164" fontId="1" fillId="0" borderId="1" xfId="0" applyNumberFormat="1" applyFont="1" applyBorder="1"/>
    <xf numFmtId="0" fontId="5" fillId="0" borderId="1" xfId="0" applyFont="1" applyBorder="1" applyAlignment="1">
      <alignment wrapText="1"/>
    </xf>
    <xf numFmtId="0" fontId="13" fillId="0" borderId="1" xfId="0" applyFont="1" applyBorder="1" applyAlignment="1">
      <alignment horizontal="center" vertical="center"/>
    </xf>
    <xf numFmtId="2" fontId="13" fillId="0" borderId="1" xfId="0" applyNumberFormat="1" applyFont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5" xfId="0" applyFont="1" applyBorder="1" applyAlignment="1">
      <alignment horizontal="center" wrapText="1"/>
    </xf>
    <xf numFmtId="0" fontId="13" fillId="0" borderId="0" xfId="0" applyFont="1"/>
    <xf numFmtId="164" fontId="6" fillId="2" borderId="1" xfId="0" applyNumberFormat="1" applyFont="1" applyFill="1" applyBorder="1" applyAlignment="1">
      <alignment wrapText="1"/>
    </xf>
    <xf numFmtId="164" fontId="6" fillId="0" borderId="1" xfId="0" applyNumberFormat="1" applyFont="1" applyBorder="1"/>
    <xf numFmtId="164" fontId="13" fillId="0" borderId="1" xfId="0" applyNumberFormat="1" applyFont="1" applyBorder="1"/>
    <xf numFmtId="1" fontId="6" fillId="2" borderId="1" xfId="0" applyNumberFormat="1" applyFont="1" applyFill="1" applyBorder="1"/>
    <xf numFmtId="1" fontId="1" fillId="2" borderId="1" xfId="0" applyNumberFormat="1" applyFont="1" applyFill="1" applyBorder="1" applyAlignment="1">
      <alignment horizontal="right" wrapText="1"/>
    </xf>
    <xf numFmtId="1" fontId="6" fillId="2" borderId="1" xfId="0" applyNumberFormat="1" applyFont="1" applyFill="1" applyBorder="1" applyAlignment="1">
      <alignment wrapText="1"/>
    </xf>
    <xf numFmtId="0" fontId="1" fillId="0" borderId="0" xfId="0" applyFont="1" applyAlignment="1"/>
    <xf numFmtId="0" fontId="5" fillId="0" borderId="0" xfId="0" applyNumberFormat="1" applyFont="1" applyFill="1" applyAlignment="1" applyProtection="1">
      <alignment vertical="center" wrapText="1"/>
    </xf>
    <xf numFmtId="0" fontId="1" fillId="3" borderId="0" xfId="0" applyFont="1" applyFill="1"/>
    <xf numFmtId="0" fontId="3" fillId="3" borderId="0" xfId="0" applyFont="1" applyFill="1"/>
    <xf numFmtId="0" fontId="6" fillId="0" borderId="0" xfId="0" applyFont="1" applyBorder="1"/>
    <xf numFmtId="0" fontId="8" fillId="2" borderId="0" xfId="0" applyFont="1" applyFill="1" applyBorder="1" applyAlignment="1">
      <alignment vertical="top" wrapText="1"/>
    </xf>
    <xf numFmtId="164" fontId="13" fillId="0" borderId="0" xfId="0" applyNumberFormat="1" applyFont="1" applyBorder="1"/>
    <xf numFmtId="164" fontId="1" fillId="2" borderId="0" xfId="0" applyNumberFormat="1" applyFont="1" applyFill="1" applyBorder="1" applyAlignment="1">
      <alignment wrapText="1"/>
    </xf>
    <xf numFmtId="0" fontId="13" fillId="0" borderId="1" xfId="0" applyFont="1" applyBorder="1" applyAlignment="1">
      <alignment horizontal="justify" vertical="center"/>
    </xf>
    <xf numFmtId="0" fontId="8" fillId="2" borderId="1" xfId="0" applyFont="1" applyFill="1" applyBorder="1" applyAlignment="1">
      <alignment horizontal="left" wrapText="1"/>
    </xf>
    <xf numFmtId="0" fontId="15" fillId="0" borderId="1" xfId="0" applyFont="1" applyBorder="1" applyAlignment="1">
      <alignment wrapText="1"/>
    </xf>
    <xf numFmtId="49" fontId="8" fillId="3" borderId="1" xfId="0" applyNumberFormat="1" applyFont="1" applyFill="1" applyBorder="1" applyAlignment="1">
      <alignment horizontal="left" vertical="center" wrapText="1"/>
    </xf>
    <xf numFmtId="0" fontId="8" fillId="3" borderId="1" xfId="0" applyFont="1" applyFill="1" applyBorder="1" applyAlignment="1" applyProtection="1">
      <alignment horizontal="justify"/>
      <protection locked="0"/>
    </xf>
    <xf numFmtId="0" fontId="13" fillId="0" borderId="1" xfId="0" applyFont="1" applyBorder="1" applyAlignment="1">
      <alignment vertical="center" wrapText="1"/>
    </xf>
    <xf numFmtId="49" fontId="13" fillId="0" borderId="1" xfId="0" applyNumberFormat="1" applyFont="1" applyBorder="1" applyAlignment="1">
      <alignment horizontal="center"/>
    </xf>
    <xf numFmtId="49" fontId="13" fillId="0" borderId="1" xfId="0" applyNumberFormat="1" applyFont="1" applyBorder="1" applyAlignment="1">
      <alignment horizontal="center" vertical="center" wrapText="1"/>
    </xf>
    <xf numFmtId="49" fontId="5" fillId="3" borderId="1" xfId="0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 applyProtection="1">
      <alignment horizontal="justify" wrapText="1"/>
      <protection locked="0"/>
    </xf>
    <xf numFmtId="0" fontId="13" fillId="3" borderId="1" xfId="0" applyFont="1" applyFill="1" applyBorder="1" applyAlignment="1">
      <alignment wrapText="1"/>
    </xf>
    <xf numFmtId="1" fontId="1" fillId="3" borderId="1" xfId="0" applyNumberFormat="1" applyFont="1" applyFill="1" applyBorder="1"/>
    <xf numFmtId="164" fontId="1" fillId="3" borderId="1" xfId="0" applyNumberFormat="1" applyFont="1" applyFill="1" applyBorder="1" applyAlignment="1">
      <alignment wrapText="1"/>
    </xf>
    <xf numFmtId="164" fontId="1" fillId="3" borderId="1" xfId="0" applyNumberFormat="1" applyFont="1" applyFill="1" applyBorder="1"/>
    <xf numFmtId="49" fontId="8" fillId="3" borderId="1" xfId="0" applyNumberFormat="1" applyFont="1" applyFill="1" applyBorder="1" applyAlignment="1" applyProtection="1"/>
    <xf numFmtId="49" fontId="5" fillId="3" borderId="1" xfId="0" applyNumberFormat="1" applyFont="1" applyFill="1" applyBorder="1" applyAlignment="1" applyProtection="1"/>
    <xf numFmtId="0" fontId="1" fillId="3" borderId="1" xfId="0" applyFont="1" applyFill="1" applyBorder="1" applyAlignment="1">
      <alignment horizontal="justify"/>
    </xf>
    <xf numFmtId="49" fontId="16" fillId="3" borderId="1" xfId="0" applyNumberFormat="1" applyFont="1" applyFill="1" applyBorder="1" applyAlignment="1">
      <alignment horizontal="left" vertical="center" wrapText="1"/>
    </xf>
    <xf numFmtId="0" fontId="16" fillId="3" borderId="1" xfId="0" applyFont="1" applyFill="1" applyBorder="1" applyAlignment="1" applyProtection="1">
      <alignment horizontal="justify"/>
      <protection locked="0"/>
    </xf>
    <xf numFmtId="0" fontId="14" fillId="0" borderId="2" xfId="0" applyFont="1" applyBorder="1" applyAlignment="1">
      <alignment horizontal="center" wrapText="1"/>
    </xf>
    <xf numFmtId="0" fontId="14" fillId="0" borderId="3" xfId="0" applyFont="1" applyBorder="1" applyAlignment="1">
      <alignment horizontal="center" wrapText="1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center" wrapText="1"/>
    </xf>
    <xf numFmtId="0" fontId="7" fillId="0" borderId="3" xfId="0" applyFont="1" applyBorder="1" applyAlignment="1">
      <alignment horizontal="center" wrapText="1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6"/>
  <sheetViews>
    <sheetView showZeros="0" tabSelected="1" view="pageBreakPreview" topLeftCell="A29" zoomScale="50" zoomScaleNormal="100" zoomScaleSheetLayoutView="50" workbookViewId="0">
      <selection activeCell="F8" sqref="F8:F9"/>
    </sheetView>
  </sheetViews>
  <sheetFormatPr defaultRowHeight="13.8" x14ac:dyDescent="0.3"/>
  <cols>
    <col min="2" max="2" width="14.44140625" customWidth="1"/>
    <col min="3" max="3" width="13" customWidth="1"/>
    <col min="4" max="4" width="10.109375" customWidth="1"/>
    <col min="5" max="5" width="71.6640625" customWidth="1"/>
    <col min="6" max="6" width="64.33203125" customWidth="1"/>
    <col min="7" max="7" width="10.44140625" customWidth="1"/>
    <col min="8" max="8" width="15.88671875" customWidth="1"/>
    <col min="9" max="9" width="12.33203125" customWidth="1"/>
    <col min="10" max="10" width="18.109375" customWidth="1"/>
    <col min="11" max="11" width="10.33203125" customWidth="1"/>
    <col min="12" max="12" width="15.44140625" customWidth="1"/>
    <col min="13" max="13" width="15.33203125" customWidth="1"/>
  </cols>
  <sheetData>
    <row r="1" spans="1:27" ht="18" x14ac:dyDescent="0.35">
      <c r="H1" s="6"/>
      <c r="I1" s="6"/>
      <c r="J1" s="45" t="s">
        <v>12</v>
      </c>
      <c r="K1" s="1"/>
      <c r="L1" s="1"/>
      <c r="M1" s="1"/>
    </row>
    <row r="2" spans="1:27" ht="18" x14ac:dyDescent="0.35">
      <c r="A2" s="1"/>
      <c r="B2" s="1"/>
      <c r="C2" s="1"/>
      <c r="D2" s="1"/>
      <c r="E2" s="1"/>
      <c r="F2" s="1"/>
      <c r="G2" s="1"/>
      <c r="H2" s="52"/>
      <c r="I2" s="52"/>
      <c r="J2" s="1" t="s">
        <v>29</v>
      </c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7" ht="18.75" customHeight="1" x14ac:dyDescent="0.35">
      <c r="A3" s="1"/>
      <c r="B3" s="1"/>
      <c r="C3" s="1"/>
      <c r="D3" s="1"/>
      <c r="E3" s="1"/>
      <c r="F3" s="1"/>
      <c r="G3" s="1"/>
      <c r="H3" s="53"/>
      <c r="I3" s="53"/>
      <c r="J3" s="1" t="s">
        <v>54</v>
      </c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7" ht="21" customHeight="1" x14ac:dyDescent="0.35">
      <c r="A4" s="1"/>
      <c r="B4" s="1"/>
      <c r="C4" s="2" t="s">
        <v>11</v>
      </c>
      <c r="D4" s="1"/>
      <c r="E4" s="1"/>
      <c r="F4" s="1"/>
      <c r="G4" s="1"/>
      <c r="H4" s="7"/>
      <c r="I4" s="8"/>
      <c r="J4" s="1" t="s">
        <v>31</v>
      </c>
      <c r="K4" s="1" t="s">
        <v>32</v>
      </c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7" ht="21.75" customHeight="1" x14ac:dyDescent="0.4">
      <c r="A5" s="1"/>
      <c r="B5" s="4"/>
      <c r="C5" s="4"/>
      <c r="D5" s="1"/>
      <c r="E5" s="2" t="s">
        <v>28</v>
      </c>
      <c r="F5" s="2"/>
      <c r="G5" s="2"/>
      <c r="H5" s="2"/>
      <c r="I5" s="2"/>
      <c r="J5" s="54" t="s">
        <v>76</v>
      </c>
      <c r="K5" s="55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3"/>
      <c r="X5" s="3"/>
      <c r="Y5" s="3"/>
      <c r="Z5" s="3"/>
      <c r="AA5" s="3"/>
    </row>
    <row r="6" spans="1:27" ht="29.25" customHeight="1" x14ac:dyDescent="0.4">
      <c r="A6" s="1"/>
      <c r="B6" s="81">
        <v>18202100000</v>
      </c>
      <c r="C6" s="81"/>
      <c r="D6" s="81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3"/>
      <c r="X6" s="3"/>
      <c r="Y6" s="3"/>
      <c r="Z6" s="3"/>
      <c r="AA6" s="3"/>
    </row>
    <row r="7" spans="1:27" ht="16.5" customHeight="1" x14ac:dyDescent="0.35">
      <c r="A7" s="1"/>
      <c r="B7" s="9" t="s">
        <v>10</v>
      </c>
      <c r="C7" s="9"/>
      <c r="D7" s="9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</row>
    <row r="8" spans="1:27" ht="58.5" customHeight="1" x14ac:dyDescent="0.35">
      <c r="A8" s="1"/>
      <c r="B8" s="82" t="s">
        <v>0</v>
      </c>
      <c r="C8" s="82" t="s">
        <v>1</v>
      </c>
      <c r="D8" s="82" t="s">
        <v>2</v>
      </c>
      <c r="E8" s="82" t="s">
        <v>3</v>
      </c>
      <c r="F8" s="82" t="s">
        <v>4</v>
      </c>
      <c r="G8" s="84" t="s">
        <v>33</v>
      </c>
      <c r="H8" s="85"/>
      <c r="I8" s="85"/>
      <c r="J8" s="85"/>
      <c r="K8" s="86"/>
      <c r="L8" s="79" t="s">
        <v>34</v>
      </c>
      <c r="M8" s="44" t="s">
        <v>35</v>
      </c>
      <c r="N8" s="1"/>
      <c r="O8" s="1"/>
      <c r="P8" s="1"/>
      <c r="Q8" s="1"/>
      <c r="R8" s="1"/>
      <c r="S8" s="1"/>
      <c r="T8" s="1"/>
      <c r="U8" s="1"/>
      <c r="V8" s="1"/>
    </row>
    <row r="9" spans="1:27" ht="177.75" customHeight="1" x14ac:dyDescent="0.35">
      <c r="A9" s="1"/>
      <c r="B9" s="83"/>
      <c r="C9" s="83"/>
      <c r="D9" s="83"/>
      <c r="E9" s="83"/>
      <c r="F9" s="83"/>
      <c r="G9" s="43" t="s">
        <v>5</v>
      </c>
      <c r="H9" s="43" t="s">
        <v>6</v>
      </c>
      <c r="I9" s="43" t="s">
        <v>7</v>
      </c>
      <c r="J9" s="43" t="s">
        <v>8</v>
      </c>
      <c r="K9" s="43" t="s">
        <v>9</v>
      </c>
      <c r="L9" s="80"/>
      <c r="M9" s="43" t="s">
        <v>8</v>
      </c>
      <c r="N9" s="1"/>
      <c r="O9" s="1"/>
      <c r="P9" s="1"/>
      <c r="Q9" s="1"/>
      <c r="R9" s="1"/>
      <c r="S9" s="1"/>
      <c r="T9" s="1"/>
      <c r="U9" s="1"/>
      <c r="V9" s="1"/>
    </row>
    <row r="10" spans="1:27" ht="18" x14ac:dyDescent="0.35">
      <c r="A10" s="1"/>
      <c r="B10" s="5">
        <v>1</v>
      </c>
      <c r="C10" s="5">
        <v>2</v>
      </c>
      <c r="D10" s="5">
        <v>3</v>
      </c>
      <c r="E10" s="5">
        <v>4</v>
      </c>
      <c r="F10" s="5">
        <v>5</v>
      </c>
      <c r="G10" s="5">
        <v>6</v>
      </c>
      <c r="H10" s="5">
        <v>7</v>
      </c>
      <c r="I10" s="5">
        <v>8</v>
      </c>
      <c r="J10" s="5">
        <v>9</v>
      </c>
      <c r="K10" s="5">
        <v>10</v>
      </c>
      <c r="L10" s="30"/>
      <c r="M10" s="30"/>
      <c r="N10" s="1"/>
      <c r="O10" s="1"/>
      <c r="P10" s="1"/>
      <c r="Q10" s="1"/>
      <c r="R10" s="1"/>
      <c r="S10" s="1"/>
      <c r="T10" s="1"/>
      <c r="U10" s="1"/>
      <c r="V10" s="1"/>
    </row>
    <row r="11" spans="1:27" ht="40.5" hidden="1" customHeight="1" x14ac:dyDescent="0.35">
      <c r="A11" s="1"/>
      <c r="B11" s="14"/>
      <c r="C11" s="14"/>
      <c r="D11" s="24"/>
      <c r="E11" s="25"/>
      <c r="F11" s="15"/>
      <c r="G11" s="23"/>
      <c r="H11" s="16"/>
      <c r="I11" s="16"/>
      <c r="J11" s="38"/>
      <c r="K11" s="23"/>
      <c r="L11" s="39"/>
      <c r="M11" s="39">
        <f>J11+L11</f>
        <v>0</v>
      </c>
      <c r="N11" s="1"/>
      <c r="O11" s="1"/>
      <c r="P11" s="1"/>
      <c r="Q11" s="1"/>
      <c r="R11" s="1"/>
      <c r="S11" s="1"/>
      <c r="T11" s="1"/>
      <c r="U11" s="1"/>
      <c r="V11" s="1"/>
    </row>
    <row r="12" spans="1:27" ht="18.75" customHeight="1" x14ac:dyDescent="0.35">
      <c r="A12" s="1"/>
      <c r="B12" s="63" t="s">
        <v>58</v>
      </c>
      <c r="C12" s="63"/>
      <c r="D12" s="63"/>
      <c r="E12" s="64" t="s">
        <v>59</v>
      </c>
      <c r="F12" s="61"/>
      <c r="G12" s="49"/>
      <c r="H12" s="11"/>
      <c r="I12" s="11"/>
      <c r="J12" s="46"/>
      <c r="K12" s="49"/>
      <c r="L12" s="47">
        <f>L13</f>
        <v>0</v>
      </c>
      <c r="M12" s="47">
        <f>M13</f>
        <v>55000</v>
      </c>
      <c r="N12" s="1"/>
      <c r="O12" s="1"/>
      <c r="P12" s="1"/>
      <c r="Q12" s="1"/>
      <c r="R12" s="1"/>
      <c r="S12" s="1"/>
      <c r="T12" s="1"/>
      <c r="U12" s="1"/>
      <c r="V12" s="1"/>
    </row>
    <row r="13" spans="1:27" ht="25.5" customHeight="1" x14ac:dyDescent="0.35">
      <c r="A13" s="1"/>
      <c r="B13" s="63" t="s">
        <v>60</v>
      </c>
      <c r="C13" s="63"/>
      <c r="D13" s="63"/>
      <c r="E13" s="64" t="s">
        <v>59</v>
      </c>
      <c r="F13" s="61"/>
      <c r="G13" s="49"/>
      <c r="H13" s="47">
        <f>H14</f>
        <v>55000</v>
      </c>
      <c r="I13" s="11"/>
      <c r="J13" s="47">
        <f>J14</f>
        <v>55000</v>
      </c>
      <c r="K13" s="49"/>
      <c r="L13" s="47">
        <f>L14</f>
        <v>0</v>
      </c>
      <c r="M13" s="47">
        <f>M14</f>
        <v>55000</v>
      </c>
      <c r="N13" s="1"/>
      <c r="O13" s="1"/>
      <c r="P13" s="1"/>
      <c r="Q13" s="1"/>
      <c r="R13" s="1"/>
      <c r="S13" s="1"/>
      <c r="T13" s="1"/>
      <c r="U13" s="1"/>
      <c r="V13" s="1"/>
    </row>
    <row r="14" spans="1:27" ht="54.75" customHeight="1" x14ac:dyDescent="0.35">
      <c r="A14" s="1"/>
      <c r="B14" s="66" t="s">
        <v>64</v>
      </c>
      <c r="C14" s="14" t="s">
        <v>61</v>
      </c>
      <c r="D14" s="67" t="s">
        <v>37</v>
      </c>
      <c r="E14" s="65" t="s">
        <v>62</v>
      </c>
      <c r="F14" s="60" t="s">
        <v>63</v>
      </c>
      <c r="G14" s="23">
        <v>2020</v>
      </c>
      <c r="H14" s="39">
        <v>55000</v>
      </c>
      <c r="I14" s="16"/>
      <c r="J14" s="39">
        <v>55000</v>
      </c>
      <c r="K14" s="23">
        <v>100</v>
      </c>
      <c r="L14" s="39"/>
      <c r="M14" s="39">
        <v>55000</v>
      </c>
      <c r="N14" s="1"/>
      <c r="O14" s="1"/>
      <c r="P14" s="1"/>
      <c r="Q14" s="1"/>
      <c r="R14" s="1"/>
      <c r="S14" s="1"/>
      <c r="T14" s="1"/>
      <c r="U14" s="1"/>
      <c r="V14" s="1"/>
    </row>
    <row r="15" spans="1:27" ht="18" x14ac:dyDescent="0.35">
      <c r="A15" s="1"/>
      <c r="B15" s="13" t="s">
        <v>13</v>
      </c>
      <c r="C15" s="13"/>
      <c r="D15" s="13"/>
      <c r="E15" s="17" t="s">
        <v>14</v>
      </c>
      <c r="F15" s="12"/>
      <c r="G15" s="49"/>
      <c r="H15" s="47">
        <f t="shared" ref="H15" si="0">H16</f>
        <v>1210000</v>
      </c>
      <c r="I15" s="11"/>
      <c r="J15" s="46">
        <f>J16</f>
        <v>1210000</v>
      </c>
      <c r="K15" s="49"/>
      <c r="L15" s="46">
        <f>L16</f>
        <v>0</v>
      </c>
      <c r="M15" s="47">
        <f>M16</f>
        <v>1210000</v>
      </c>
      <c r="N15" s="1"/>
      <c r="O15" s="1"/>
      <c r="P15" s="1"/>
      <c r="Q15" s="1"/>
      <c r="R15" s="1"/>
      <c r="S15" s="1"/>
      <c r="T15" s="1"/>
      <c r="U15" s="1"/>
      <c r="V15" s="1"/>
    </row>
    <row r="16" spans="1:27" ht="18" x14ac:dyDescent="0.35">
      <c r="A16" s="1"/>
      <c r="B16" s="13" t="s">
        <v>15</v>
      </c>
      <c r="C16" s="13"/>
      <c r="D16" s="13"/>
      <c r="E16" s="17" t="s">
        <v>14</v>
      </c>
      <c r="F16" s="12"/>
      <c r="G16" s="49"/>
      <c r="H16" s="47">
        <f>H17</f>
        <v>1210000</v>
      </c>
      <c r="I16" s="11"/>
      <c r="J16" s="47">
        <f>J17</f>
        <v>1210000</v>
      </c>
      <c r="K16" s="49"/>
      <c r="L16" s="47">
        <f>L17</f>
        <v>0</v>
      </c>
      <c r="M16" s="47">
        <f>M17</f>
        <v>1210000</v>
      </c>
      <c r="N16" s="1"/>
      <c r="O16" s="1"/>
      <c r="P16" s="1"/>
      <c r="Q16" s="1"/>
      <c r="R16" s="1"/>
      <c r="S16" s="1"/>
      <c r="T16" s="1"/>
      <c r="U16" s="1"/>
      <c r="V16" s="1"/>
    </row>
    <row r="17" spans="1:22" ht="32.25" customHeight="1" x14ac:dyDescent="0.35">
      <c r="A17" s="1"/>
      <c r="B17" s="18" t="s">
        <v>43</v>
      </c>
      <c r="C17" s="18" t="s">
        <v>36</v>
      </c>
      <c r="D17" s="18" t="s">
        <v>37</v>
      </c>
      <c r="E17" s="36" t="s">
        <v>38</v>
      </c>
      <c r="F17" s="15"/>
      <c r="G17" s="23"/>
      <c r="H17" s="38">
        <f>SUM(H18:H21)</f>
        <v>1210000</v>
      </c>
      <c r="I17" s="16"/>
      <c r="J17" s="38">
        <f>SUM(J18:J21)</f>
        <v>1210000</v>
      </c>
      <c r="K17" s="23"/>
      <c r="L17" s="38">
        <f>SUM(L18:L21)</f>
        <v>0</v>
      </c>
      <c r="M17" s="38">
        <f>SUM(M18:M21)</f>
        <v>1210000</v>
      </c>
      <c r="N17" s="1"/>
      <c r="O17" s="1"/>
      <c r="P17" s="1"/>
      <c r="Q17" s="1"/>
      <c r="R17" s="1"/>
      <c r="S17" s="1"/>
      <c r="T17" s="1"/>
      <c r="U17" s="1"/>
      <c r="V17" s="1"/>
    </row>
    <row r="18" spans="1:22" ht="34.5" customHeight="1" x14ac:dyDescent="0.35">
      <c r="A18" s="1"/>
      <c r="B18" s="77"/>
      <c r="C18" s="77"/>
      <c r="D18" s="77"/>
      <c r="E18" s="78"/>
      <c r="F18" s="37" t="s">
        <v>39</v>
      </c>
      <c r="G18" s="23">
        <v>2020</v>
      </c>
      <c r="H18" s="38">
        <v>200000</v>
      </c>
      <c r="I18" s="16"/>
      <c r="J18" s="38">
        <v>200000</v>
      </c>
      <c r="K18" s="23">
        <v>100</v>
      </c>
      <c r="L18" s="38"/>
      <c r="M18" s="39">
        <f t="shared" ref="M18:M21" si="1">J18+L18</f>
        <v>200000</v>
      </c>
      <c r="N18" s="1"/>
      <c r="O18" s="1"/>
      <c r="P18" s="1"/>
      <c r="Q18" s="1"/>
      <c r="R18" s="1"/>
      <c r="S18" s="1"/>
      <c r="T18" s="1"/>
      <c r="U18" s="1"/>
      <c r="V18" s="1"/>
    </row>
    <row r="19" spans="1:22" ht="34.5" customHeight="1" x14ac:dyDescent="0.35">
      <c r="A19" s="1"/>
      <c r="B19" s="18"/>
      <c r="C19" s="18"/>
      <c r="D19" s="18"/>
      <c r="E19" s="19"/>
      <c r="F19" s="37" t="s">
        <v>40</v>
      </c>
      <c r="G19" s="23">
        <v>2020</v>
      </c>
      <c r="H19" s="39">
        <v>60000</v>
      </c>
      <c r="I19" s="16"/>
      <c r="J19" s="39">
        <v>60000</v>
      </c>
      <c r="K19" s="23">
        <v>100</v>
      </c>
      <c r="L19" s="39"/>
      <c r="M19" s="39">
        <f t="shared" si="1"/>
        <v>60000</v>
      </c>
      <c r="N19" s="1"/>
      <c r="O19" s="1"/>
      <c r="P19" s="1"/>
      <c r="Q19" s="1"/>
      <c r="R19" s="1"/>
      <c r="S19" s="1"/>
      <c r="T19" s="1"/>
      <c r="U19" s="1"/>
      <c r="V19" s="1"/>
    </row>
    <row r="20" spans="1:22" ht="34.5" customHeight="1" x14ac:dyDescent="0.35">
      <c r="A20" s="1"/>
      <c r="B20" s="14"/>
      <c r="C20" s="14"/>
      <c r="D20" s="14"/>
      <c r="E20" s="19"/>
      <c r="F20" s="37" t="s">
        <v>41</v>
      </c>
      <c r="G20" s="23">
        <v>2020</v>
      </c>
      <c r="H20" s="38">
        <v>350000</v>
      </c>
      <c r="I20" s="16"/>
      <c r="J20" s="38">
        <v>350000</v>
      </c>
      <c r="K20" s="23">
        <v>100</v>
      </c>
      <c r="L20" s="38"/>
      <c r="M20" s="39">
        <f t="shared" si="1"/>
        <v>350000</v>
      </c>
      <c r="N20" s="1"/>
      <c r="O20" s="1"/>
      <c r="P20" s="1"/>
      <c r="Q20" s="1"/>
      <c r="R20" s="1"/>
      <c r="S20" s="1"/>
      <c r="T20" s="1"/>
      <c r="U20" s="1"/>
      <c r="V20" s="1"/>
    </row>
    <row r="21" spans="1:22" ht="34.5" customHeight="1" x14ac:dyDescent="0.35">
      <c r="A21" s="1"/>
      <c r="B21" s="68"/>
      <c r="C21" s="68"/>
      <c r="D21" s="68"/>
      <c r="E21" s="69"/>
      <c r="F21" s="70" t="s">
        <v>42</v>
      </c>
      <c r="G21" s="71">
        <v>2020</v>
      </c>
      <c r="H21" s="72">
        <v>600000</v>
      </c>
      <c r="I21" s="73"/>
      <c r="J21" s="72">
        <v>600000</v>
      </c>
      <c r="K21" s="71">
        <v>100</v>
      </c>
      <c r="L21" s="72"/>
      <c r="M21" s="73">
        <f t="shared" si="1"/>
        <v>600000</v>
      </c>
      <c r="N21" s="1"/>
      <c r="O21" s="1"/>
      <c r="P21" s="1"/>
      <c r="Q21" s="1"/>
      <c r="R21" s="1"/>
      <c r="S21" s="1"/>
      <c r="T21" s="1"/>
      <c r="U21" s="1"/>
      <c r="V21" s="1"/>
    </row>
    <row r="22" spans="1:22" ht="34.5" customHeight="1" x14ac:dyDescent="0.35">
      <c r="A22" s="1"/>
      <c r="B22" s="74" t="s">
        <v>66</v>
      </c>
      <c r="C22" s="74"/>
      <c r="D22" s="74"/>
      <c r="E22" s="64" t="s">
        <v>67</v>
      </c>
      <c r="F22" s="70"/>
      <c r="G22" s="71"/>
      <c r="H22" s="72"/>
      <c r="I22" s="73"/>
      <c r="J22" s="72"/>
      <c r="K22" s="71"/>
      <c r="L22" s="72"/>
      <c r="M22" s="73"/>
      <c r="N22" s="1"/>
      <c r="O22" s="1"/>
      <c r="P22" s="1"/>
      <c r="Q22" s="1"/>
      <c r="R22" s="1"/>
      <c r="S22" s="1"/>
      <c r="T22" s="1"/>
      <c r="U22" s="1"/>
      <c r="V22" s="1"/>
    </row>
    <row r="23" spans="1:22" ht="34.5" customHeight="1" x14ac:dyDescent="0.35">
      <c r="A23" s="1"/>
      <c r="B23" s="74" t="s">
        <v>68</v>
      </c>
      <c r="C23" s="74"/>
      <c r="D23" s="74"/>
      <c r="E23" s="64" t="s">
        <v>69</v>
      </c>
      <c r="F23" s="70"/>
      <c r="G23" s="71"/>
      <c r="H23" s="72"/>
      <c r="I23" s="73"/>
      <c r="J23" s="72"/>
      <c r="K23" s="71"/>
      <c r="L23" s="72"/>
      <c r="M23" s="73"/>
      <c r="N23" s="1"/>
      <c r="O23" s="1"/>
      <c r="P23" s="1"/>
      <c r="Q23" s="1"/>
      <c r="R23" s="1"/>
      <c r="S23" s="1"/>
      <c r="T23" s="1"/>
      <c r="U23" s="1"/>
      <c r="V23" s="1"/>
    </row>
    <row r="24" spans="1:22" ht="78.75" customHeight="1" x14ac:dyDescent="0.35">
      <c r="A24" s="1"/>
      <c r="B24" s="75" t="s">
        <v>70</v>
      </c>
      <c r="C24" s="75" t="s">
        <v>71</v>
      </c>
      <c r="D24" s="75" t="s">
        <v>72</v>
      </c>
      <c r="E24" s="76" t="s">
        <v>73</v>
      </c>
      <c r="F24" s="70"/>
      <c r="G24" s="71"/>
      <c r="H24" s="72"/>
      <c r="I24" s="73"/>
      <c r="J24" s="72"/>
      <c r="K24" s="71"/>
      <c r="L24" s="72"/>
      <c r="M24" s="73"/>
      <c r="N24" s="1"/>
      <c r="O24" s="1"/>
      <c r="P24" s="1"/>
      <c r="Q24" s="1"/>
      <c r="R24" s="1"/>
      <c r="S24" s="1"/>
      <c r="T24" s="1"/>
      <c r="U24" s="1"/>
      <c r="V24" s="1"/>
    </row>
    <row r="25" spans="1:22" ht="19.5" customHeight="1" x14ac:dyDescent="0.35">
      <c r="B25" s="20" t="s">
        <v>16</v>
      </c>
      <c r="C25" s="20"/>
      <c r="D25" s="20"/>
      <c r="E25" s="17" t="s">
        <v>17</v>
      </c>
      <c r="F25" s="10"/>
      <c r="G25" s="49"/>
      <c r="H25" s="46">
        <f>H26</f>
        <v>81000</v>
      </c>
      <c r="I25" s="11"/>
      <c r="J25" s="46">
        <f>J26</f>
        <v>81000</v>
      </c>
      <c r="K25" s="49"/>
      <c r="L25" s="46">
        <f t="shared" ref="L25:M25" si="2">L26</f>
        <v>0</v>
      </c>
      <c r="M25" s="46">
        <f t="shared" si="2"/>
        <v>81000</v>
      </c>
    </row>
    <row r="26" spans="1:22" ht="18" customHeight="1" x14ac:dyDescent="0.35">
      <c r="B26" s="20" t="s">
        <v>18</v>
      </c>
      <c r="C26" s="20"/>
      <c r="D26" s="20"/>
      <c r="E26" s="17" t="s">
        <v>19</v>
      </c>
      <c r="F26" s="10"/>
      <c r="G26" s="49"/>
      <c r="H26" s="46">
        <f>SUM(H28:H29)</f>
        <v>81000</v>
      </c>
      <c r="I26" s="11"/>
      <c r="J26" s="46">
        <f>SUM(J28:J29)</f>
        <v>81000</v>
      </c>
      <c r="K26" s="49"/>
      <c r="L26" s="46">
        <f>SUM(L28:L29)</f>
        <v>0</v>
      </c>
      <c r="M26" s="46">
        <f>SUM(M28:M29)</f>
        <v>81000</v>
      </c>
    </row>
    <row r="27" spans="1:22" ht="38.25" hidden="1" customHeight="1" x14ac:dyDescent="0.35">
      <c r="B27" s="14"/>
      <c r="C27" s="35"/>
      <c r="D27" s="21"/>
      <c r="E27" s="25"/>
      <c r="F27" s="22"/>
      <c r="G27" s="23"/>
      <c r="H27" s="16"/>
      <c r="I27" s="16"/>
      <c r="J27" s="38"/>
      <c r="K27" s="23"/>
      <c r="L27" s="48"/>
      <c r="M27" s="39">
        <f>J27+L27</f>
        <v>0</v>
      </c>
    </row>
    <row r="28" spans="1:22" ht="34.5" hidden="1" customHeight="1" x14ac:dyDescent="0.35">
      <c r="B28" s="33"/>
      <c r="C28" s="33"/>
      <c r="D28" s="33"/>
      <c r="E28" s="34"/>
      <c r="F28" s="15"/>
      <c r="G28" s="23">
        <v>2020</v>
      </c>
      <c r="H28" s="16"/>
      <c r="I28" s="16"/>
      <c r="J28" s="38"/>
      <c r="K28" s="23"/>
      <c r="L28" s="48"/>
      <c r="M28" s="39">
        <f>J28+L28</f>
        <v>0</v>
      </c>
    </row>
    <row r="29" spans="1:22" ht="35.25" customHeight="1" x14ac:dyDescent="0.35">
      <c r="B29" s="18" t="s">
        <v>44</v>
      </c>
      <c r="C29" s="18" t="s">
        <v>45</v>
      </c>
      <c r="D29" s="18" t="s">
        <v>37</v>
      </c>
      <c r="E29" s="40" t="s">
        <v>46</v>
      </c>
      <c r="F29" s="37"/>
      <c r="G29" s="23"/>
      <c r="H29" s="16">
        <f>H30+H31</f>
        <v>81000</v>
      </c>
      <c r="I29" s="16"/>
      <c r="J29" s="16">
        <f>J30+J31</f>
        <v>81000</v>
      </c>
      <c r="K29" s="23"/>
      <c r="L29" s="16">
        <f>L30+L31</f>
        <v>0</v>
      </c>
      <c r="M29" s="39">
        <f>J29+L29</f>
        <v>81000</v>
      </c>
    </row>
    <row r="30" spans="1:22" ht="57.75" customHeight="1" x14ac:dyDescent="0.35">
      <c r="B30" s="18"/>
      <c r="C30" s="18"/>
      <c r="D30" s="18"/>
      <c r="E30" s="40"/>
      <c r="F30" s="37" t="s">
        <v>47</v>
      </c>
      <c r="G30" s="23">
        <v>2020</v>
      </c>
      <c r="H30" s="16">
        <v>30000</v>
      </c>
      <c r="I30" s="16"/>
      <c r="J30" s="48">
        <v>30000</v>
      </c>
      <c r="K30" s="23">
        <v>100</v>
      </c>
      <c r="L30" s="48"/>
      <c r="M30" s="39">
        <f t="shared" ref="M30:M31" si="3">J30+L30</f>
        <v>30000</v>
      </c>
    </row>
    <row r="31" spans="1:22" ht="58.5" customHeight="1" x14ac:dyDescent="0.35">
      <c r="B31" s="18"/>
      <c r="C31" s="18"/>
      <c r="D31" s="18"/>
      <c r="E31" s="40"/>
      <c r="F31" s="37" t="s">
        <v>75</v>
      </c>
      <c r="G31" s="23"/>
      <c r="H31" s="48">
        <v>51000</v>
      </c>
      <c r="I31" s="16"/>
      <c r="J31" s="48">
        <v>51000</v>
      </c>
      <c r="K31" s="23">
        <v>100</v>
      </c>
      <c r="L31" s="48"/>
      <c r="M31" s="39">
        <f t="shared" si="3"/>
        <v>51000</v>
      </c>
    </row>
    <row r="32" spans="1:22" ht="36" customHeight="1" x14ac:dyDescent="0.35">
      <c r="B32" s="20" t="s">
        <v>20</v>
      </c>
      <c r="C32" s="20"/>
      <c r="D32" s="20"/>
      <c r="E32" s="17" t="s">
        <v>21</v>
      </c>
      <c r="F32" s="10"/>
      <c r="G32" s="49"/>
      <c r="H32" s="11">
        <f>H33</f>
        <v>15172000</v>
      </c>
      <c r="I32" s="11">
        <f>I33</f>
        <v>0</v>
      </c>
      <c r="J32" s="11">
        <f t="shared" ref="J32:M32" si="4">J33</f>
        <v>3372000</v>
      </c>
      <c r="K32" s="49"/>
      <c r="L32" s="11">
        <f t="shared" si="4"/>
        <v>-20000</v>
      </c>
      <c r="M32" s="11">
        <f t="shared" si="4"/>
        <v>3352000</v>
      </c>
    </row>
    <row r="33" spans="2:13" ht="39.75" customHeight="1" x14ac:dyDescent="0.35">
      <c r="B33" s="20" t="s">
        <v>22</v>
      </c>
      <c r="C33" s="20"/>
      <c r="D33" s="20"/>
      <c r="E33" s="17" t="s">
        <v>21</v>
      </c>
      <c r="F33" s="10"/>
      <c r="G33" s="49"/>
      <c r="H33" s="46">
        <f>H35+H40+H41+H42</f>
        <v>15172000</v>
      </c>
      <c r="I33" s="11">
        <f>SUM(I34:I40)</f>
        <v>0</v>
      </c>
      <c r="J33" s="46">
        <f>J35+J40+J41+J42</f>
        <v>3372000</v>
      </c>
      <c r="K33" s="51"/>
      <c r="L33" s="46">
        <f>L35+L40+L41+L42</f>
        <v>-20000</v>
      </c>
      <c r="M33" s="46">
        <f>M35+M40+M41+M42</f>
        <v>3352000</v>
      </c>
    </row>
    <row r="34" spans="2:13" ht="55.5" hidden="1" customHeight="1" x14ac:dyDescent="0.35">
      <c r="B34" s="21"/>
      <c r="C34" s="24"/>
      <c r="D34" s="26"/>
      <c r="E34" s="30"/>
      <c r="F34" s="31"/>
      <c r="G34" s="23"/>
      <c r="H34" s="16"/>
      <c r="I34" s="16"/>
      <c r="J34" s="38"/>
      <c r="K34" s="23"/>
      <c r="L34" s="48"/>
      <c r="M34" s="39">
        <f t="shared" ref="M34:M42" si="5">J34+L34</f>
        <v>0</v>
      </c>
    </row>
    <row r="35" spans="2:13" ht="26.25" customHeight="1" x14ac:dyDescent="0.35">
      <c r="B35" s="21">
        <v>1217310</v>
      </c>
      <c r="C35" s="24">
        <v>7310</v>
      </c>
      <c r="D35" s="24">
        <v>443</v>
      </c>
      <c r="E35" s="30" t="s">
        <v>30</v>
      </c>
      <c r="F35" s="27"/>
      <c r="G35" s="23"/>
      <c r="H35" s="16">
        <f>SUM(H37:H39)</f>
        <v>1112000</v>
      </c>
      <c r="I35" s="16">
        <v>0</v>
      </c>
      <c r="J35" s="16">
        <f>SUM(J37:J39)</f>
        <v>1112000</v>
      </c>
      <c r="K35" s="23"/>
      <c r="L35" s="16">
        <f>SUM(L37:L39)</f>
        <v>-45000</v>
      </c>
      <c r="M35" s="39">
        <f t="shared" si="5"/>
        <v>1067000</v>
      </c>
    </row>
    <row r="36" spans="2:13" ht="40.5" hidden="1" customHeight="1" x14ac:dyDescent="0.35">
      <c r="B36" s="21"/>
      <c r="C36" s="24"/>
      <c r="D36" s="24"/>
      <c r="E36" s="25"/>
      <c r="F36" s="27"/>
      <c r="G36" s="23"/>
      <c r="H36" s="16"/>
      <c r="I36" s="16"/>
      <c r="J36" s="38"/>
      <c r="K36" s="23"/>
      <c r="L36" s="48"/>
      <c r="M36" s="39">
        <f t="shared" si="5"/>
        <v>0</v>
      </c>
    </row>
    <row r="37" spans="2:13" ht="40.5" customHeight="1" x14ac:dyDescent="0.35">
      <c r="B37" s="21"/>
      <c r="C37" s="24"/>
      <c r="D37" s="24"/>
      <c r="E37" s="30"/>
      <c r="F37" s="62" t="s">
        <v>57</v>
      </c>
      <c r="G37" s="23">
        <v>2020</v>
      </c>
      <c r="H37" s="48">
        <v>850000</v>
      </c>
      <c r="I37" s="16"/>
      <c r="J37" s="48">
        <v>850000</v>
      </c>
      <c r="K37" s="23">
        <v>100</v>
      </c>
      <c r="L37" s="48"/>
      <c r="M37" s="39">
        <f t="shared" si="5"/>
        <v>850000</v>
      </c>
    </row>
    <row r="38" spans="2:13" ht="55.5" customHeight="1" x14ac:dyDescent="0.35">
      <c r="B38" s="21"/>
      <c r="C38" s="24"/>
      <c r="D38" s="24"/>
      <c r="E38" s="30"/>
      <c r="F38" s="27" t="s">
        <v>52</v>
      </c>
      <c r="G38" s="23">
        <v>2020</v>
      </c>
      <c r="H38" s="16">
        <v>45000</v>
      </c>
      <c r="I38" s="16">
        <v>0</v>
      </c>
      <c r="J38" s="38">
        <v>45000</v>
      </c>
      <c r="K38" s="23">
        <v>100</v>
      </c>
      <c r="L38" s="48">
        <v>-45000</v>
      </c>
      <c r="M38" s="39">
        <f t="shared" si="5"/>
        <v>0</v>
      </c>
    </row>
    <row r="39" spans="2:13" ht="40.5" customHeight="1" x14ac:dyDescent="0.35">
      <c r="B39" s="21"/>
      <c r="C39" s="24"/>
      <c r="D39" s="24"/>
      <c r="E39" s="30"/>
      <c r="F39" s="37" t="s">
        <v>65</v>
      </c>
      <c r="G39" s="23">
        <v>2020</v>
      </c>
      <c r="H39" s="48">
        <v>217000</v>
      </c>
      <c r="I39" s="16"/>
      <c r="J39" s="48">
        <v>217000</v>
      </c>
      <c r="K39" s="23">
        <v>100</v>
      </c>
      <c r="L39" s="48"/>
      <c r="M39" s="39">
        <f t="shared" si="5"/>
        <v>217000</v>
      </c>
    </row>
    <row r="40" spans="2:13" ht="37.5" customHeight="1" x14ac:dyDescent="0.35">
      <c r="B40" s="18" t="s">
        <v>23</v>
      </c>
      <c r="C40" s="18" t="s">
        <v>24</v>
      </c>
      <c r="D40" s="18" t="s">
        <v>25</v>
      </c>
      <c r="E40" s="28" t="s">
        <v>26</v>
      </c>
      <c r="F40" s="27" t="s">
        <v>53</v>
      </c>
      <c r="G40" s="23">
        <v>2020</v>
      </c>
      <c r="H40" s="38">
        <v>60000</v>
      </c>
      <c r="I40" s="16"/>
      <c r="J40" s="38">
        <v>60000</v>
      </c>
      <c r="K40" s="23">
        <v>100</v>
      </c>
      <c r="L40" s="48"/>
      <c r="M40" s="39">
        <f t="shared" si="5"/>
        <v>60000</v>
      </c>
    </row>
    <row r="41" spans="2:13" ht="34.5" customHeight="1" x14ac:dyDescent="0.35">
      <c r="B41" s="18" t="s">
        <v>23</v>
      </c>
      <c r="C41" s="18" t="s">
        <v>24</v>
      </c>
      <c r="D41" s="18" t="s">
        <v>25</v>
      </c>
      <c r="E41" s="28" t="s">
        <v>26</v>
      </c>
      <c r="F41" s="27" t="s">
        <v>74</v>
      </c>
      <c r="G41" s="23">
        <v>2020</v>
      </c>
      <c r="H41" s="38"/>
      <c r="I41" s="16"/>
      <c r="J41" s="38"/>
      <c r="K41" s="23">
        <v>100</v>
      </c>
      <c r="L41" s="48">
        <v>25000</v>
      </c>
      <c r="M41" s="39">
        <f t="shared" si="5"/>
        <v>25000</v>
      </c>
    </row>
    <row r="42" spans="2:13" ht="52.5" customHeight="1" x14ac:dyDescent="0.35">
      <c r="B42" s="41">
        <v>1217462</v>
      </c>
      <c r="C42" s="18" t="s">
        <v>48</v>
      </c>
      <c r="D42" s="18" t="s">
        <v>25</v>
      </c>
      <c r="E42" s="42" t="s">
        <v>49</v>
      </c>
      <c r="F42" s="27" t="s">
        <v>50</v>
      </c>
      <c r="G42" s="50" t="s">
        <v>51</v>
      </c>
      <c r="H42" s="38">
        <v>14000000</v>
      </c>
      <c r="I42" s="16"/>
      <c r="J42" s="38">
        <v>2200000</v>
      </c>
      <c r="K42" s="16">
        <v>15.7</v>
      </c>
      <c r="L42" s="48"/>
      <c r="M42" s="39">
        <f t="shared" si="5"/>
        <v>2200000</v>
      </c>
    </row>
    <row r="43" spans="2:13" ht="27" customHeight="1" x14ac:dyDescent="0.35">
      <c r="B43" s="10"/>
      <c r="C43" s="10"/>
      <c r="D43" s="10"/>
      <c r="E43" s="29" t="s">
        <v>27</v>
      </c>
      <c r="F43" s="12"/>
      <c r="G43" s="11"/>
      <c r="H43" s="11">
        <f>H12+H15+H25+H32</f>
        <v>16463000</v>
      </c>
      <c r="I43" s="11"/>
      <c r="J43" s="11">
        <f>J12+J15+J25+J32</f>
        <v>4663000</v>
      </c>
      <c r="K43" s="11"/>
      <c r="L43" s="11">
        <f>L12+L15+L25+L32</f>
        <v>-20000</v>
      </c>
      <c r="M43" s="11">
        <f>M12+M15+M25+M32</f>
        <v>4698000</v>
      </c>
    </row>
    <row r="44" spans="2:13" ht="18" x14ac:dyDescent="0.35">
      <c r="E44" s="56" t="s">
        <v>55</v>
      </c>
      <c r="F44" s="57" t="s">
        <v>56</v>
      </c>
      <c r="G44" s="58"/>
      <c r="H44" s="58"/>
      <c r="I44" s="58"/>
      <c r="J44" s="59"/>
      <c r="K44" s="58"/>
      <c r="L44" s="58"/>
      <c r="M44" s="58"/>
    </row>
    <row r="46" spans="2:13" x14ac:dyDescent="0.3">
      <c r="J46" s="32"/>
    </row>
  </sheetData>
  <mergeCells count="8">
    <mergeCell ref="L8:L9"/>
    <mergeCell ref="B6:D6"/>
    <mergeCell ref="B8:B9"/>
    <mergeCell ref="C8:C9"/>
    <mergeCell ref="D8:D9"/>
    <mergeCell ref="E8:E9"/>
    <mergeCell ref="F8:F9"/>
    <mergeCell ref="G8:K8"/>
  </mergeCells>
  <phoneticPr fontId="11" type="noConversion"/>
  <pageMargins left="0.23622047244094491" right="0" top="0.35433070866141736" bottom="0" header="0.31496062992125984" footer="0.31496062992125984"/>
  <pageSetup paperSize="9" scale="56" orientation="landscape" r:id="rId1"/>
  <rowBreaks count="1" manualBreakCount="1">
    <brk id="24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machir</dc:creator>
  <cp:lastModifiedBy>Chaus</cp:lastModifiedBy>
  <cp:lastPrinted>2020-10-19T08:28:40Z</cp:lastPrinted>
  <dcterms:created xsi:type="dcterms:W3CDTF">2019-09-26T07:05:21Z</dcterms:created>
  <dcterms:modified xsi:type="dcterms:W3CDTF">2020-10-19T08:33:24Z</dcterms:modified>
</cp:coreProperties>
</file>